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date1904="1" autoCompressPictures="0"/>
  <mc:AlternateContent xmlns:mc="http://schemas.openxmlformats.org/markup-compatibility/2006">
    <mc:Choice Requires="x15">
      <x15ac:absPath xmlns:x15ac="http://schemas.microsoft.com/office/spreadsheetml/2010/11/ac" url="/Users/ronwho/Sites/HulaFesta/site/download/"/>
    </mc:Choice>
  </mc:AlternateContent>
  <xr:revisionPtr revIDLastSave="0" documentId="13_ncr:1_{7F99A4DE-F54E-2D43-8987-027895062B5F}" xr6:coauthVersionLast="47" xr6:coauthVersionMax="47" xr10:uidLastSave="{00000000-0000-0000-0000-000000000000}"/>
  <bookViews>
    <workbookView showHorizontalScroll="0" xWindow="19300" yWindow="11760" windowWidth="32480" windowHeight="21480" tabRatio="794" xr2:uid="{00000000-000D-0000-FFFF-FFFF00000000}"/>
  </bookViews>
  <sheets>
    <sheet name="お申込み" sheetId="6" r:id="rId1"/>
    <sheet name="写真指定" sheetId="2" r:id="rId2"/>
    <sheet name="写真集計" sheetId="3" r:id="rId3"/>
    <sheet name="金額確認" sheetId="5" r:id="rId4"/>
    <sheet name="master" sheetId="9" state="hidden" r:id="rId5"/>
  </sheets>
  <definedNames>
    <definedName name="conpe">#REF!</definedName>
    <definedName name="furikomi">金額確認!$C$23:$E$28</definedName>
    <definedName name="siharai">金額確認!$C$23:$E$33</definedName>
    <definedName name="team">master!$B$2:$C$160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9" i="2" l="1"/>
  <c r="E8" i="3" s="1"/>
  <c r="F9" i="2"/>
  <c r="E9" i="3" s="1"/>
  <c r="H14" i="5"/>
  <c r="E23" i="6"/>
  <c r="G9" i="3" l="1"/>
  <c r="H9" i="2"/>
  <c r="D9" i="2"/>
  <c r="G9" i="2"/>
  <c r="E17" i="6"/>
  <c r="G8" i="3"/>
  <c r="E11" i="3" l="1"/>
  <c r="G11" i="3" s="1"/>
  <c r="E10" i="3"/>
  <c r="G10" i="3" s="1"/>
  <c r="E7" i="3"/>
  <c r="G7" i="3" s="1"/>
  <c r="G12" i="3" l="1"/>
  <c r="H5" i="5" l="1"/>
  <c r="H6" i="5" s="1"/>
  <c r="H7" i="5" s="1"/>
  <c r="H8" i="5" s="1"/>
  <c r="H9" i="5" s="1"/>
  <c r="H10" i="5" l="1"/>
  <c r="H11" i="5" s="1"/>
</calcChain>
</file>

<file path=xl/sharedStrings.xml><?xml version="1.0" encoding="utf-8"?>
<sst xmlns="http://schemas.openxmlformats.org/spreadsheetml/2006/main" count="355" uniqueCount="249">
  <si>
    <t>※このページは確認のみで、入力欄はありません。</t>
    <rPh sb="7" eb="9">
      <t>カクニン</t>
    </rPh>
    <rPh sb="13" eb="16">
      <t>ニュウリョクラン</t>
    </rPh>
    <phoneticPr fontId="3"/>
  </si>
  <si>
    <t>合計</t>
    <rPh sb="0" eb="2">
      <t>ゴウケイ</t>
    </rPh>
    <phoneticPr fontId="3"/>
  </si>
  <si>
    <t>※黄色い部分だけ入力が可能です。</t>
    <rPh sb="1" eb="3">
      <t>キ</t>
    </rPh>
    <rPh sb="4" eb="6">
      <t>ロイブブン</t>
    </rPh>
    <rPh sb="8" eb="10">
      <t>ニュウリョク</t>
    </rPh>
    <rPh sb="11" eb="13">
      <t>カノウ</t>
    </rPh>
    <phoneticPr fontId="3"/>
  </si>
  <si>
    <t>写真合計</t>
    <rPh sb="0" eb="4">
      <t>シャシンゴウケイ</t>
    </rPh>
    <phoneticPr fontId="3"/>
  </si>
  <si>
    <t>【写真集計確認】</t>
    <rPh sb="1" eb="3">
      <t>シュウゴウシャシンシテイ</t>
    </rPh>
    <rPh sb="3" eb="7">
      <t>シュウケイカクニン</t>
    </rPh>
    <phoneticPr fontId="3"/>
  </si>
  <si>
    <t>【お申込書の送信】</t>
    <rPh sb="2" eb="5">
      <t>モウシコミショ</t>
    </rPh>
    <rPh sb="6" eb="8">
      <t>ソウシン</t>
    </rPh>
    <phoneticPr fontId="3"/>
  </si>
  <si>
    <t>お申込みありがとうございました。</t>
    <rPh sb="1" eb="3">
      <t>モウシコ</t>
    </rPh>
    <phoneticPr fontId="3"/>
  </si>
  <si>
    <t>みずほ銀行</t>
  </si>
  <si>
    <t>普通</t>
  </si>
  <si>
    <r>
      <t>西荻窪支店</t>
    </r>
    <r>
      <rPr>
        <sz val="14"/>
        <rFont val="ＭＳ Ｐゴシック"/>
        <family val="3"/>
        <charset val="128"/>
      </rPr>
      <t>（245）</t>
    </r>
    <phoneticPr fontId="3"/>
  </si>
  <si>
    <t>【商品発送先のご指定】</t>
    <rPh sb="1" eb="6">
      <t>ショウヒンハッソウサキ</t>
    </rPh>
    <rPh sb="8" eb="10">
      <t>シテイ</t>
    </rPh>
    <phoneticPr fontId="3"/>
  </si>
  <si>
    <t>郵便番号</t>
    <rPh sb="0" eb="4">
      <t>ユウビンバンゴウ</t>
    </rPh>
    <phoneticPr fontId="3"/>
  </si>
  <si>
    <t>住所</t>
    <rPh sb="0" eb="2">
      <t>ジュウショ</t>
    </rPh>
    <phoneticPr fontId="3"/>
  </si>
  <si>
    <t>電話番号</t>
    <rPh sb="0" eb="4">
      <t>デンワバンゴウ</t>
    </rPh>
    <phoneticPr fontId="3"/>
  </si>
  <si>
    <t>お振込名義</t>
    <rPh sb="1" eb="3">
      <t>フリコミ</t>
    </rPh>
    <rPh sb="3" eb="5">
      <t>メイギ</t>
    </rPh>
    <phoneticPr fontId="3"/>
  </si>
  <si>
    <t>発送先宛名</t>
    <rPh sb="0" eb="5">
      <t>ハッソウアテナ</t>
    </rPh>
    <phoneticPr fontId="3"/>
  </si>
  <si>
    <t>【最終金額確認】</t>
    <rPh sb="1" eb="5">
      <t>サイシュウキンガク</t>
    </rPh>
    <rPh sb="5" eb="7">
      <t>シュウケイカクニン</t>
    </rPh>
    <phoneticPr fontId="3"/>
  </si>
  <si>
    <t>口座番号：00180-4-427338</t>
    <phoneticPr fontId="3"/>
  </si>
  <si>
    <t>もう一度全てのシートの入力内容をご確認後、デスクトップなどわかりやすい場所にファイルを保存し、</t>
    <rPh sb="2" eb="4">
      <t>イチド</t>
    </rPh>
    <rPh sb="4" eb="5">
      <t>スベ</t>
    </rPh>
    <rPh sb="11" eb="15">
      <t>ニュウリョクナイヨウ</t>
    </rPh>
    <rPh sb="17" eb="20">
      <t>カクニンゴ</t>
    </rPh>
    <rPh sb="35" eb="37">
      <t>バショ</t>
    </rPh>
    <rPh sb="43" eb="45">
      <t>ホゾン</t>
    </rPh>
    <phoneticPr fontId="3"/>
  </si>
  <si>
    <t>普段お使いのメールソフトで下記アドレス宛にこのファイルを添付してお送りください。</t>
    <rPh sb="0" eb="2">
      <t>フダン</t>
    </rPh>
    <rPh sb="3" eb="4">
      <t>ツカ</t>
    </rPh>
    <rPh sb="13" eb="15">
      <t>カキ</t>
    </rPh>
    <rPh sb="19" eb="20">
      <t>アテ</t>
    </rPh>
    <rPh sb="28" eb="30">
      <t>テンプ</t>
    </rPh>
    <rPh sb="33" eb="34">
      <t>オク</t>
    </rPh>
    <phoneticPr fontId="3"/>
  </si>
  <si>
    <t>※半角で入力して下さい。</t>
    <rPh sb="1" eb="3">
      <t>ハンカクエイスウ</t>
    </rPh>
    <rPh sb="4" eb="6">
      <t>ニュウリョク</t>
    </rPh>
    <rPh sb="8" eb="9">
      <t>クダ</t>
    </rPh>
    <phoneticPr fontId="3"/>
  </si>
  <si>
    <t>　『Tab』キーを押すと、入力可能場所にだけカーソル（太枠：最初はチームNo.の枠にあります）が移動します。</t>
    <rPh sb="9" eb="10">
      <t>オ</t>
    </rPh>
    <rPh sb="13" eb="19">
      <t>ニュウリョクカノウバショ</t>
    </rPh>
    <rPh sb="27" eb="29">
      <t>フトワク</t>
    </rPh>
    <rPh sb="30" eb="32">
      <t>サイショ</t>
    </rPh>
    <rPh sb="40" eb="41">
      <t>ワク</t>
    </rPh>
    <rPh sb="48" eb="50">
      <t>イドウ</t>
    </rPh>
    <phoneticPr fontId="3"/>
  </si>
  <si>
    <t>↓ここより下でスクロールします</t>
    <rPh sb="5" eb="6">
      <t>シタ</t>
    </rPh>
    <phoneticPr fontId="3"/>
  </si>
  <si>
    <t>１０９４６５６</t>
  </si>
  <si>
    <r>
      <rPr>
        <sz val="16"/>
        <color indexed="10"/>
        <rFont val="ＭＳ Ｐゴシック"/>
        <family val="3"/>
        <charset val="128"/>
      </rPr>
      <t>※</t>
    </r>
    <phoneticPr fontId="3"/>
  </si>
  <si>
    <t>ゆうちょ銀行</t>
    <phoneticPr fontId="3"/>
  </si>
  <si>
    <t>当座</t>
    <rPh sb="0" eb="2">
      <t>トウザ</t>
    </rPh>
    <phoneticPr fontId="3"/>
  </si>
  <si>
    <r>
      <t>〇一九店</t>
    </r>
    <r>
      <rPr>
        <sz val="14"/>
        <rFont val="ＭＳ Ｐゴシック"/>
        <family val="3"/>
        <charset val="128"/>
      </rPr>
      <t>（019）</t>
    </r>
    <rPh sb="0" eb="9">
      <t>ゼロイチキュウ</t>
    </rPh>
    <phoneticPr fontId="3"/>
  </si>
  <si>
    <t>０４２７３３８</t>
    <phoneticPr fontId="3"/>
  </si>
  <si>
    <t>※</t>
  </si>
  <si>
    <t>ご入金が確認できない場合、商品を発送できかねますのでご注意ください。</t>
  </si>
  <si>
    <r>
      <rPr>
        <sz val="16"/>
        <rFont val="ＭＳ Ｐゴシック"/>
        <family val="3"/>
        <charset val="128"/>
      </rPr>
      <t>SS</t>
    </r>
    <r>
      <rPr>
        <sz val="14"/>
        <rFont val="ＭＳ Ｐゴシック"/>
        <family val="3"/>
        <charset val="128"/>
      </rPr>
      <t xml:space="preserve">
</t>
    </r>
    <r>
      <rPr>
        <sz val="10"/>
        <rFont val="ＭＳ Ｐゴシック"/>
        <family val="3"/>
        <charset val="128"/>
      </rPr>
      <t>89mm×133mm</t>
    </r>
    <phoneticPr fontId="3"/>
  </si>
  <si>
    <t>←宛名とお振込人が異なる場合のみご記入ください。</t>
    <rPh sb="1" eb="3">
      <t>アテナ</t>
    </rPh>
    <rPh sb="5" eb="8">
      <t>フリコミニン</t>
    </rPh>
    <rPh sb="9" eb="10">
      <t>コト</t>
    </rPh>
    <rPh sb="12" eb="14">
      <t>バアイ</t>
    </rPh>
    <rPh sb="17" eb="19">
      <t>キニュウ</t>
    </rPh>
    <phoneticPr fontId="3"/>
  </si>
  <si>
    <t>ハラウ名</t>
    <rPh sb="3" eb="4">
      <t>メイ</t>
    </rPh>
    <phoneticPr fontId="3"/>
  </si>
  <si>
    <t>〔オンライン決済〕</t>
    <rPh sb="6" eb="8">
      <t>ケッサイ</t>
    </rPh>
    <phoneticPr fontId="3"/>
  </si>
  <si>
    <t>PayPal</t>
    <phoneticPr fontId="3"/>
  </si>
  <si>
    <t>世界で2億5000万人以上に利用されている安心で簡単なオンライン決済サービスです。</t>
    <phoneticPr fontId="3"/>
  </si>
  <si>
    <t>ペイパルが仲介することで、支払い情報を弊社に伝えることなく決済ができるので安心です。</t>
    <phoneticPr fontId="3"/>
  </si>
  <si>
    <t>以下のクレジットカード・デビットカード、銀行口座でお支払いいただけます。</t>
    <rPh sb="0" eb="2">
      <t>イカ</t>
    </rPh>
    <phoneticPr fontId="3"/>
  </si>
  <si>
    <r>
      <t>商品の性格上、</t>
    </r>
    <r>
      <rPr>
        <sz val="14"/>
        <color indexed="10"/>
        <rFont val="ＭＳ Ｐゴシック"/>
        <family val="3"/>
        <charset val="128"/>
      </rPr>
      <t>代金は先払い</t>
    </r>
    <r>
      <rPr>
        <sz val="14"/>
        <rFont val="ＭＳ Ｐゴシック"/>
        <family val="3"/>
        <charset val="128"/>
      </rPr>
      <t>でお願いします。上記『お支払合計金額』を</t>
    </r>
    <r>
      <rPr>
        <sz val="14"/>
        <color rgb="FFFF0000"/>
        <rFont val="ＭＳ Ｐゴシック"/>
        <family val="3"/>
        <charset val="128"/>
      </rPr>
      <t>商品発送予定日前日</t>
    </r>
    <r>
      <rPr>
        <sz val="14"/>
        <rFont val="ＭＳ Ｐゴシック"/>
        <family val="3"/>
        <charset val="128"/>
      </rPr>
      <t>までに</t>
    </r>
    <rPh sb="15" eb="16">
      <t>ネガ</t>
    </rPh>
    <rPh sb="21" eb="23">
      <t>ジョウキ</t>
    </rPh>
    <rPh sb="25" eb="31">
      <t>シハライゴウケイキンガク</t>
    </rPh>
    <rPh sb="33" eb="34">
      <t>ショウヒンハッソウヨテイカキコウザモウシコゴ</t>
    </rPh>
    <phoneticPr fontId="3"/>
  </si>
  <si>
    <t>←表示される名称に不都合がある場合、
　　メール本文にてご指摘ください。</t>
    <rPh sb="0" eb="1">
      <t>シャシンイチランページ</t>
    </rPh>
    <rPh sb="1" eb="3">
      <t xml:space="preserve">ヒョウジサレルメイショウニ </t>
    </rPh>
    <rPh sb="9" eb="12">
      <t xml:space="preserve">フツゴウガアルバアイ、 </t>
    </rPh>
    <phoneticPr fontId="3"/>
  </si>
  <si>
    <t>黄色い部分だけ入力が可能です。</t>
  </si>
  <si>
    <t>通常価格</t>
    <rPh sb="0" eb="4">
      <t xml:space="preserve">ツウジョウカカク </t>
    </rPh>
    <phoneticPr fontId="3"/>
  </si>
  <si>
    <t>みずほ銀行</t>
    <rPh sb="3" eb="5">
      <t xml:space="preserve">ギンコウ </t>
    </rPh>
    <phoneticPr fontId="3"/>
  </si>
  <si>
    <t>ゆうちょ銀行</t>
    <rPh sb="4" eb="6">
      <t xml:space="preserve">ギンコウ </t>
    </rPh>
    <phoneticPr fontId="3"/>
  </si>
  <si>
    <t>ゆうちょ振替</t>
    <rPh sb="4" eb="6">
      <t xml:space="preserve">フリカエ </t>
    </rPh>
    <phoneticPr fontId="3"/>
  </si>
  <si>
    <t>PayPal決済</t>
    <rPh sb="6" eb="8">
      <t xml:space="preserve">ケッサイ </t>
    </rPh>
    <phoneticPr fontId="3"/>
  </si>
  <si>
    <r>
      <t>加入者名・口座名はいずれも</t>
    </r>
    <r>
      <rPr>
        <sz val="16"/>
        <color rgb="FF0000FF"/>
        <rFont val="ＭＳ Ｐゴシック"/>
        <family val="2"/>
        <charset val="128"/>
      </rPr>
      <t>『創造システム有限会社』</t>
    </r>
    <r>
      <rPr>
        <sz val="14"/>
        <rFont val="ＭＳ Ｐゴシック"/>
        <family val="3"/>
        <charset val="128"/>
      </rPr>
      <t>です。</t>
    </r>
    <rPh sb="0" eb="4">
      <t xml:space="preserve">カニュウシャメイ・ </t>
    </rPh>
    <rPh sb="5" eb="8">
      <t>コウザメイ</t>
    </rPh>
    <rPh sb="14" eb="16">
      <t>ソウゾウ</t>
    </rPh>
    <rPh sb="20" eb="24">
      <t>ユウゲンガイシャ</t>
    </rPh>
    <phoneticPr fontId="3"/>
  </si>
  <si>
    <t>当申込書およびホームページ記載の金額はすべて消費税10%の税込金額です。 登録事業者番号：T8013302018379</t>
    <rPh sb="0" eb="3">
      <t xml:space="preserve">シュウケイビオヨビハッソウビニツキマシテｈ </t>
    </rPh>
    <rPh sb="21" eb="23">
      <t xml:space="preserve">カホウデ </t>
    </rPh>
    <phoneticPr fontId="3"/>
  </si>
  <si>
    <t>割引適用後外税10%計</t>
    <rPh sb="0" eb="5">
      <t xml:space="preserve">ワリビキテキヨウゴ </t>
    </rPh>
    <rPh sb="5" eb="10">
      <t>ソトゼイガク</t>
    </rPh>
    <rPh sb="10" eb="11">
      <t xml:space="preserve">ケイ </t>
    </rPh>
    <phoneticPr fontId="3"/>
  </si>
  <si>
    <t>商品合計金額</t>
  </si>
  <si>
    <t>お支払合計金額</t>
    <phoneticPr fontId="3"/>
  </si>
  <si>
    <r>
      <t xml:space="preserve">EXCEL申込書ご利用割引 </t>
    </r>
    <r>
      <rPr>
        <sz val="10"/>
        <color rgb="FFFF0000"/>
        <rFont val="ＭＳ Ｐゴシック"/>
        <family val="2"/>
        <charset val="128"/>
      </rPr>
      <t>※1</t>
    </r>
    <phoneticPr fontId="3"/>
  </si>
  <si>
    <t>商品合計金額が2,000円未満の場合発送手数料500円</t>
    <rPh sb="18" eb="23">
      <t xml:space="preserve">ハッソウテスウリョウ </t>
    </rPh>
    <phoneticPr fontId="3"/>
  </si>
  <si>
    <t>いずれかのお支払予定のチェックボックスをオンにしてご指定ください。</t>
    <rPh sb="6" eb="10">
      <t>シハライヨテイ</t>
    </rPh>
    <phoneticPr fontId="3"/>
  </si>
  <si>
    <t>※お申込書到着後、PayPal決済請求書をメールでお送りします</t>
    <rPh sb="2" eb="8">
      <t>モウシコミショトウチャクゴ</t>
    </rPh>
    <rPh sb="15" eb="20">
      <t>ケッサイヨウセイキュウショ</t>
    </rPh>
    <rPh sb="26" eb="27">
      <t>オク</t>
    </rPh>
    <phoneticPr fontId="3"/>
  </si>
  <si>
    <t>郵便局備え付けの払込用紙をご利用ください。払込み機能付きのゆうちょ銀行ATMからもお払込いただけます。</t>
  </si>
  <si>
    <t>お支払い先</t>
    <rPh sb="1" eb="3">
      <t>シハラ</t>
    </rPh>
    <rPh sb="4" eb="5">
      <t xml:space="preserve">サキ </t>
    </rPh>
    <phoneticPr fontId="3"/>
  </si>
  <si>
    <t>Ver.1</t>
    <phoneticPr fontId="3"/>
  </si>
  <si>
    <t>下記いずれかの方法でお支払いください。</t>
    <rPh sb="7" eb="9">
      <t xml:space="preserve">ホウホウデ </t>
    </rPh>
    <phoneticPr fontId="3"/>
  </si>
  <si>
    <t>〔ゆうちょ振替口座払込〕</t>
    <rPh sb="7" eb="9">
      <t>ユウビンコウザ</t>
    </rPh>
    <rPh sb="9" eb="11">
      <t xml:space="preserve">ハライコミ </t>
    </rPh>
    <phoneticPr fontId="3"/>
  </si>
  <si>
    <t>〔銀行口座振込〕</t>
    <rPh sb="1" eb="5">
      <t>ギンコウコウザ</t>
    </rPh>
    <rPh sb="5" eb="7">
      <t xml:space="preserve">フリコミ </t>
    </rPh>
    <phoneticPr fontId="3"/>
  </si>
  <si>
    <t>なお、払込・振込手数料はお客様負担にてお願いします。</t>
    <rPh sb="3" eb="5">
      <t xml:space="preserve">ハライコミ </t>
    </rPh>
    <phoneticPr fontId="3"/>
  </si>
  <si>
    <t>お支払方法</t>
    <phoneticPr fontId="3"/>
  </si>
  <si>
    <r>
      <t>また、</t>
    </r>
    <r>
      <rPr>
        <sz val="16"/>
        <color rgb="FFFF0000"/>
        <rFont val="ＭＳ Ｐゴシック"/>
        <family val="2"/>
        <charset val="128"/>
      </rPr>
      <t>お支払方法の指定</t>
    </r>
    <r>
      <rPr>
        <sz val="16"/>
        <rFont val="ＭＳ Ｐゴシック"/>
        <family val="2"/>
        <charset val="128"/>
      </rPr>
      <t>がございますので</t>
    </r>
    <r>
      <rPr>
        <sz val="16"/>
        <color rgb="FFFF0000"/>
        <rFont val="ＭＳ Ｐゴシック"/>
        <family val="3"/>
        <charset val="128"/>
      </rPr>
      <t>必ずご確認ください。</t>
    </r>
    <rPh sb="19" eb="20">
      <t>カナラ</t>
    </rPh>
    <rPh sb="22" eb="24">
      <t>カクニン</t>
    </rPh>
    <phoneticPr fontId="3"/>
  </si>
  <si>
    <t>【お支払方法】</t>
    <phoneticPr fontId="3"/>
  </si>
  <si>
    <t>スナップ写真の写真番号は、先頭3桁がハラウ番号、末尾3桁が連番になっています。</t>
    <phoneticPr fontId="3"/>
  </si>
  <si>
    <t>先頭の「0」も省略せず、必ず6桁で入力してください。</t>
    <phoneticPr fontId="3"/>
  </si>
  <si>
    <t>写真番号とともに、〔SS・SM・SL・DS・DL〕いずれかの欄に数量を入力して下さい。</t>
    <phoneticPr fontId="3"/>
  </si>
  <si>
    <r>
      <rPr>
        <sz val="16"/>
        <rFont val="ＭＳ Ｐゴシック"/>
        <family val="3"/>
        <charset val="128"/>
      </rPr>
      <t>SM</t>
    </r>
    <r>
      <rPr>
        <sz val="14"/>
        <rFont val="ＭＳ Ｐゴシック"/>
        <family val="3"/>
        <charset val="128"/>
      </rPr>
      <t xml:space="preserve">
</t>
    </r>
    <r>
      <rPr>
        <sz val="10"/>
        <rFont val="ＭＳ Ｐゴシック"/>
        <family val="3"/>
        <charset val="128"/>
      </rPr>
      <t>127mm×190mm</t>
    </r>
    <phoneticPr fontId="3"/>
  </si>
  <si>
    <r>
      <rPr>
        <sz val="16"/>
        <rFont val="ＭＳ Ｐゴシック"/>
        <family val="3"/>
        <charset val="128"/>
      </rPr>
      <t>SL</t>
    </r>
    <r>
      <rPr>
        <sz val="14"/>
        <rFont val="ＭＳ Ｐゴシック"/>
        <family val="3"/>
        <charset val="128"/>
      </rPr>
      <t xml:space="preserve">
</t>
    </r>
    <r>
      <rPr>
        <sz val="10"/>
        <rFont val="ＭＳ Ｐゴシック"/>
        <family val="3"/>
        <charset val="128"/>
      </rPr>
      <t>203mm×305mm</t>
    </r>
    <phoneticPr fontId="3"/>
  </si>
  <si>
    <r>
      <rPr>
        <sz val="16"/>
        <rFont val="ＭＳ Ｐゴシック"/>
        <family val="3"/>
        <charset val="128"/>
      </rPr>
      <t>DL</t>
    </r>
    <r>
      <rPr>
        <sz val="14"/>
        <rFont val="ＭＳ Ｐゴシック"/>
        <family val="3"/>
        <charset val="128"/>
      </rPr>
      <t xml:space="preserve">
</t>
    </r>
    <r>
      <rPr>
        <sz val="10"/>
        <rFont val="ＭＳ Ｐゴシック"/>
        <family val="3"/>
        <charset val="128"/>
      </rPr>
      <t>2100px×1400px</t>
    </r>
    <rPh sb="7" eb="9">
      <t>チョウヘン</t>
    </rPh>
    <phoneticPr fontId="3"/>
  </si>
  <si>
    <t>プリント</t>
    <phoneticPr fontId="3"/>
  </si>
  <si>
    <t>スマホ用データ</t>
    <phoneticPr fontId="3"/>
  </si>
  <si>
    <t>【写真指定】</t>
    <rPh sb="1" eb="5">
      <t>シュウゴウシャシンシテイ</t>
    </rPh>
    <phoneticPr fontId="3"/>
  </si>
  <si>
    <r>
      <t>DL</t>
    </r>
    <r>
      <rPr>
        <sz val="12"/>
        <rFont val="ＭＳ Ｐゴシック"/>
        <family val="3"/>
        <charset val="128"/>
      </rPr>
      <t>（2100px×1400px）</t>
    </r>
    <phoneticPr fontId="3"/>
  </si>
  <si>
    <r>
      <t>DS</t>
    </r>
    <r>
      <rPr>
        <sz val="12"/>
        <rFont val="ＭＳ Ｐゴシック"/>
        <family val="2"/>
        <charset val="128"/>
      </rPr>
      <t>（900px×600px）</t>
    </r>
    <phoneticPr fontId="3"/>
  </si>
  <si>
    <r>
      <rPr>
        <sz val="16"/>
        <rFont val="ＭＳ Ｐゴシック"/>
        <family val="3"/>
        <charset val="128"/>
      </rPr>
      <t>DS</t>
    </r>
    <r>
      <rPr>
        <sz val="14"/>
        <rFont val="ＭＳ Ｐゴシック"/>
        <family val="3"/>
        <charset val="128"/>
      </rPr>
      <t xml:space="preserve">
</t>
    </r>
    <r>
      <rPr>
        <sz val="10"/>
        <rFont val="ＭＳ Ｐゴシック"/>
        <family val="3"/>
        <charset val="128"/>
      </rPr>
      <t>900px×600px</t>
    </r>
    <phoneticPr fontId="3"/>
  </si>
  <si>
    <t>写真番号(xxx001〜)</t>
    <rPh sb="0" eb="4">
      <t>シャシンバンゴウ</t>
    </rPh>
    <phoneticPr fontId="3"/>
  </si>
  <si>
    <t>写真番号は6桁です</t>
    <phoneticPr fontId="3"/>
  </si>
  <si>
    <r>
      <t>SS</t>
    </r>
    <r>
      <rPr>
        <sz val="12"/>
        <rFont val="ＭＳ Ｐゴシック"/>
        <family val="2"/>
        <charset val="128"/>
      </rPr>
      <t>（89mm×133mm）</t>
    </r>
    <phoneticPr fontId="3"/>
  </si>
  <si>
    <r>
      <t>SM</t>
    </r>
    <r>
      <rPr>
        <sz val="12"/>
        <rFont val="ＭＳ Ｐゴシック"/>
        <family val="2"/>
        <charset val="128"/>
      </rPr>
      <t>（127mm×190mm）</t>
    </r>
    <phoneticPr fontId="3"/>
  </si>
  <si>
    <r>
      <t>SL</t>
    </r>
    <r>
      <rPr>
        <sz val="12"/>
        <rFont val="ＭＳ Ｐゴシック"/>
        <family val="2"/>
        <charset val="128"/>
      </rPr>
      <t>（203mm×305mm）</t>
    </r>
    <phoneticPr fontId="3"/>
  </si>
  <si>
    <t>ご購入金額合計</t>
    <rPh sb="5" eb="7">
      <t xml:space="preserve">ゴウケイ </t>
    </rPh>
    <phoneticPr fontId="3"/>
  </si>
  <si>
    <t>うち 本体価格合計</t>
    <rPh sb="3" eb="7">
      <t xml:space="preserve">ホンタイカカク </t>
    </rPh>
    <rPh sb="7" eb="9">
      <t xml:space="preserve">ゴウケイ </t>
    </rPh>
    <phoneticPr fontId="3"/>
  </si>
  <si>
    <r>
      <rPr>
        <sz val="14"/>
        <color indexed="10"/>
        <rFont val="ＭＳ Ｐゴシック"/>
        <family val="3"/>
        <charset val="128"/>
      </rPr>
      <t>※1</t>
    </r>
    <r>
      <rPr>
        <sz val="14"/>
        <rFont val="ＭＳ Ｐゴシック"/>
        <family val="3"/>
        <charset val="128"/>
      </rPr>
      <t>　税抜き本体価格から基本一律3%OFF　10,000円以上5%OFF、25,000円以上10%OFF が自動計算されます。</t>
    </r>
    <rPh sb="3" eb="5">
      <t xml:space="preserve">ゼイヌキホンタイカカク </t>
    </rPh>
    <rPh sb="12" eb="14">
      <t>キホン</t>
    </rPh>
    <rPh sb="14" eb="16">
      <t>イチリツ</t>
    </rPh>
    <rPh sb="28" eb="29">
      <t xml:space="preserve">エン </t>
    </rPh>
    <rPh sb="29" eb="31">
      <t xml:space="preserve">イジョウ </t>
    </rPh>
    <phoneticPr fontId="3"/>
  </si>
  <si>
    <t>※修正するには［写真指定］シートを訂正して下さい。</t>
    <rPh sb="1" eb="3">
      <t>シュウセイ</t>
    </rPh>
    <rPh sb="8" eb="12">
      <t xml:space="preserve">シャシンシテイ </t>
    </rPh>
    <phoneticPr fontId="3"/>
  </si>
  <si>
    <t>アーケアフラスタジオポーアルア</t>
  </si>
  <si>
    <t>アロハ プメハナ フラスタジオ</t>
  </si>
  <si>
    <t>アロハナフラスタジオ</t>
  </si>
  <si>
    <t>アロハハウオリ</t>
  </si>
  <si>
    <t>アロハプアナレイ</t>
  </si>
  <si>
    <t>アロハホヌア</t>
  </si>
  <si>
    <t>池袋スポーツセンターフラ・プエオ</t>
  </si>
  <si>
    <t>エメフラ東京</t>
  </si>
  <si>
    <t>エリマ レイ ピカケ</t>
  </si>
  <si>
    <t>オハナ フラ ハーラウ</t>
  </si>
  <si>
    <t>オハナオ アーパパラニ</t>
  </si>
  <si>
    <t>オハナオアーパパラニ ケイキ</t>
  </si>
  <si>
    <t>オリ ノア フラ スタジオ</t>
  </si>
  <si>
    <t>オリフラオリタヒチ</t>
  </si>
  <si>
    <t>カ ウル オ カ ラー フラスタジオ</t>
  </si>
  <si>
    <t>カ オーリ丿 ラニ フラスタジオ</t>
  </si>
  <si>
    <t>カ パー フラ オ ナー プア オナオナ</t>
  </si>
  <si>
    <t>カ バイバイ ロア オ カイアウル</t>
  </si>
  <si>
    <t>カ プアケニケニ フラ</t>
  </si>
  <si>
    <t>カーレアフラスタジオ</t>
  </si>
  <si>
    <t>カイアナフラスタジオ</t>
  </si>
  <si>
    <t>カウピリフラスタジオA</t>
  </si>
  <si>
    <t>カウピリフラスタジオB</t>
  </si>
  <si>
    <t>カナニマウロア フラスタジオ</t>
  </si>
  <si>
    <t>カヌヌ・クイーン・フラクラブ</t>
  </si>
  <si>
    <t>カノエラニ三谷フラスタジオ イリマ</t>
  </si>
  <si>
    <t>カパーハッア オ ナープア オ クーアロッイロッイ</t>
  </si>
  <si>
    <t>カピリナ</t>
  </si>
  <si>
    <t>カレイ ナプアラニ エコル</t>
  </si>
  <si>
    <t>カレイ ナプアラニ エルア</t>
  </si>
  <si>
    <t>カレヴァ パニニ オ カプナホウ チームB</t>
  </si>
  <si>
    <t>カレフアオカラー</t>
  </si>
  <si>
    <t>クウレイナニ・ポリネシアンカルチャースクール</t>
  </si>
  <si>
    <t>ケアロハ ヨコオ フラオハナ</t>
  </si>
  <si>
    <t>Kフラスタジオ KNクラス</t>
  </si>
  <si>
    <t>ケーハウラニ・ヴェヒラニ フラサークル</t>
  </si>
  <si>
    <t>コナミ池袋</t>
  </si>
  <si>
    <t>小林れい子フラ舞踏塾</t>
  </si>
  <si>
    <t>スタジオ ミーサ チームA</t>
  </si>
  <si>
    <t>スタジオ ミーサ チームB</t>
  </si>
  <si>
    <t>ディーエス プアメリア</t>
  </si>
  <si>
    <t>ナ ハレ オ カマアイナ</t>
  </si>
  <si>
    <t>ナ プアレイ フラ スタジオ</t>
  </si>
  <si>
    <t>ナ レイ オ アロハ</t>
  </si>
  <si>
    <t>ナー・プエオフラスタジオ A</t>
  </si>
  <si>
    <t>ナー・プエオフラスタジオ B</t>
  </si>
  <si>
    <t>ナー・プエオフラスタジオ C</t>
  </si>
  <si>
    <t>ナー・マモ・オ・レフア・マカノエ 池袋土曜クラス</t>
  </si>
  <si>
    <t>ナー・マモ・オ・レフア・マカノエ 池袋日曜クラス</t>
  </si>
  <si>
    <t>ナープアレイラハオレ</t>
  </si>
  <si>
    <t>ナーホークーヴェリナフラスタジオ</t>
  </si>
  <si>
    <t>ナニホクアオ フラスタジオ</t>
  </si>
  <si>
    <t>ナニマリエフラスタジオ</t>
  </si>
  <si>
    <t>ナプアリア×レレアトゥア</t>
  </si>
  <si>
    <t>ナプアリア・レレアトゥア</t>
  </si>
  <si>
    <t>ノアノア・フラスタジオ A</t>
  </si>
  <si>
    <t>ノアノア・フラスタジオ B</t>
  </si>
  <si>
    <t>ハーラウ オ カナニマーリエ</t>
  </si>
  <si>
    <t>ハーラウ オ クウプマエオレ</t>
  </si>
  <si>
    <t>ハーラウ オ ケアラ クウレイ</t>
  </si>
  <si>
    <t>ハーラウ オ ケアラククイマイケカヒキナ</t>
  </si>
  <si>
    <t>ハーラウ オ マヒナクウマカ</t>
  </si>
  <si>
    <t>ハーラウ オ レフア オ カラニ</t>
  </si>
  <si>
    <t>ハーラウ カ マカナ オ ナー マヌレア オハナチーム</t>
  </si>
  <si>
    <t>ハーラウ カ マカナ オ ナー マヌレア マカナチーム</t>
  </si>
  <si>
    <t>ハーラウ カ マカナ オ ナー マヌレア マヌレアチーム</t>
  </si>
  <si>
    <t>ハーラウ ケオラカプオカラニ 所沢日本校</t>
  </si>
  <si>
    <t>ハーラウ ナー レイ オ カ イポ ラウアエ</t>
  </si>
  <si>
    <t>ハーラウ フラ オ カヒキラウラニ エルア</t>
  </si>
  <si>
    <t>ハーラウ フラナネア</t>
  </si>
  <si>
    <t>ハーラウ ルー レフア</t>
  </si>
  <si>
    <t>ハーラウオルオルカマナオ</t>
  </si>
  <si>
    <t>ハーラウオルオルカマナオ 世田谷</t>
  </si>
  <si>
    <t>ハーラウフラ ナネアイコウナニ 北赤羽校</t>
  </si>
  <si>
    <t>ハーラウフラ ナネアイコウナニ 北赤羽校 ケイキ</t>
  </si>
  <si>
    <t>ハーラウフラ ナネアイコウナニ ケイキ</t>
  </si>
  <si>
    <t>ハーラウフラ ナネアイコウナニ 十条校</t>
  </si>
  <si>
    <t>ハーラウフラ ナネアイコウナニ 十条校 ケイキ</t>
  </si>
  <si>
    <t>パイナップルフラ</t>
  </si>
  <si>
    <t>ハウオリフラスタジオエスアンドワイ</t>
  </si>
  <si>
    <t>ハラウ オ ラウレア マウ ロア</t>
  </si>
  <si>
    <t>ハラウ ナ レイ アロハ チームA</t>
  </si>
  <si>
    <t>ハラウ ナ レイ アロハ チームB</t>
  </si>
  <si>
    <t>ハラウ ナ レイ アロハ チームC</t>
  </si>
  <si>
    <t>ハラウ フラ オ ポオケラ・ヨコハマ</t>
  </si>
  <si>
    <t>ハラウ フラ オ モアニケアラ</t>
  </si>
  <si>
    <t>ハラウ モハラ ナ レフア プーノノ</t>
  </si>
  <si>
    <t>ハラウ レイ アヌヘア 1</t>
  </si>
  <si>
    <t>ハラウ・フラ・ラーラ</t>
  </si>
  <si>
    <t>ハラウ・ローカヒ</t>
  </si>
  <si>
    <t>プアマエオレ フラスタジオ</t>
  </si>
  <si>
    <t>プアラニズ フラ アンド オリタヒチ</t>
  </si>
  <si>
    <t>フイ クウポノホア</t>
  </si>
  <si>
    <t>フイ マーリエ</t>
  </si>
  <si>
    <t>フイ・フラ・カ・マカニ・オ・ハワイ</t>
  </si>
  <si>
    <t>プメハナ フラスタジオ</t>
  </si>
  <si>
    <t>フラ オ ポハイ ケ アロハ</t>
  </si>
  <si>
    <t>フラ ハーラウ オ カヘレラニ</t>
  </si>
  <si>
    <t>フラ ハーラウ オ カヘレラニ・Cチーム</t>
  </si>
  <si>
    <t>フラ ハーラウ オ ヘレイピリナヘ 1</t>
  </si>
  <si>
    <t>フラ ハーラウ オ ヘレイピリナヘ 2</t>
  </si>
  <si>
    <t>フラ ハーラウ オ ホォホア</t>
  </si>
  <si>
    <t>フラ ハーラウ カウアノエマイカラニ</t>
  </si>
  <si>
    <t>フラ ハーラウ カナニ プウヴァイ 昭島 チームA</t>
  </si>
  <si>
    <t>フラ ハラウ オ マカニルアオレ</t>
  </si>
  <si>
    <t>フラサークル プア ケニケニ</t>
  </si>
  <si>
    <t>フラスタジオ プアメリア</t>
  </si>
  <si>
    <t>フラスタジオ マカナ マヌレア エカヒ</t>
  </si>
  <si>
    <t>フラスタジオ マカナ マヌレア エコル</t>
  </si>
  <si>
    <t>フラスタジオ マカナ マヌレア エルア</t>
  </si>
  <si>
    <t>フラスタジオ マカナナ</t>
  </si>
  <si>
    <t>フラスタジオ モアナマーリエ Aチーム</t>
  </si>
  <si>
    <t>フラスタジオ モアナマーリエ Bチーム</t>
  </si>
  <si>
    <t>フラハーラウ マハナ・ホア</t>
  </si>
  <si>
    <t>フラハラウ オ カレイレフア西台</t>
  </si>
  <si>
    <t>フラハラウカフラオハワイ</t>
  </si>
  <si>
    <t>フラハラウプメハナ</t>
  </si>
  <si>
    <t>ヘウ'イオカラニフラ・フェティアタヒチスタジオ</t>
  </si>
  <si>
    <t>ヘレヒアポリネシアンダンススタジオ</t>
  </si>
  <si>
    <t>ホアピリ フラ スタジオ</t>
  </si>
  <si>
    <t>ホーアフ・マウナ・リリー</t>
  </si>
  <si>
    <t>ポーハイナープア 与野</t>
  </si>
  <si>
    <t>ホオラウリマ アオラニチームB-1</t>
  </si>
  <si>
    <t>ホオラウリマ アオラニチームB-2</t>
  </si>
  <si>
    <t>ホオラウリマ アオラニチームA-1</t>
  </si>
  <si>
    <t>ホオラウリマ アオラニチームA-2</t>
  </si>
  <si>
    <t>ポノポノフラ ハート&amp;ボディワークス</t>
  </si>
  <si>
    <t>マイレ本間フラスクール 「カルア」</t>
  </si>
  <si>
    <t>マイレ本間フラスクール</t>
  </si>
  <si>
    <t>マウナレオ・ヨシコ</t>
  </si>
  <si>
    <t>マウロアヒサフラスタジオ鷺宮</t>
  </si>
  <si>
    <t>マウロアヒサフラスタジオ練馬</t>
  </si>
  <si>
    <t>マカナ アロハ オハナ</t>
  </si>
  <si>
    <t>マカナニ</t>
  </si>
  <si>
    <t>マナオラナフラスタジオ</t>
  </si>
  <si>
    <t>マヌアロハフラ</t>
  </si>
  <si>
    <t>みっちゃんのフラチーム</t>
  </si>
  <si>
    <t>ミノアカフラ</t>
  </si>
  <si>
    <t>メアヌイフラポーアイ</t>
  </si>
  <si>
    <t>モアナヌイフラアンドタヒチアンスタジオ</t>
  </si>
  <si>
    <t>モキハナフラサークル</t>
  </si>
  <si>
    <t>ラウレアフラクラブ</t>
  </si>
  <si>
    <t>リコ フラ ハーラウ</t>
  </si>
  <si>
    <t>リコ リノ フラ</t>
  </si>
  <si>
    <t>リリコイ</t>
  </si>
  <si>
    <t>レアレアフラスタジオ・チームA</t>
  </si>
  <si>
    <t>レアレアフラスタジオ・チームB</t>
  </si>
  <si>
    <t>レイフラスタジオ エルエカヒ</t>
  </si>
  <si>
    <t>レイフラスタジオ エルエルア</t>
  </si>
  <si>
    <t>レイフラスタジオ ワイエカヒ</t>
  </si>
  <si>
    <t>レレアトゥア×ナプアリア</t>
  </si>
  <si>
    <t>レレアトゥア・ナプアリア</t>
  </si>
  <si>
    <t>ロゼラニB</t>
  </si>
  <si>
    <t>ワイナニ・フラスタジオ</t>
  </si>
  <si>
    <t>WACCA池袋ダンスヴィレッジチーム</t>
  </si>
  <si>
    <t>このお申込書は4枚のシートで構成されています。</t>
    <rPh sb="3" eb="7">
      <t>モウシコミショハ</t>
    </rPh>
    <rPh sb="8" eb="9">
      <t>マイ</t>
    </rPh>
    <rPh sb="14" eb="16">
      <t>コウセイ</t>
    </rPh>
    <phoneticPr fontId="3"/>
  </si>
  <si>
    <r>
      <t>特に</t>
    </r>
    <r>
      <rPr>
        <sz val="16"/>
        <color rgb="FFFF0000"/>
        <rFont val="ＭＳ Ｐゴシック"/>
        <family val="3"/>
        <charset val="128"/>
      </rPr>
      <t>右端4シート目『金額確認』シート</t>
    </r>
    <r>
      <rPr>
        <sz val="16"/>
        <rFont val="ＭＳ Ｐゴシック"/>
        <family val="3"/>
        <charset val="128"/>
      </rPr>
      <t>においてEXCEL申込書ご利用割引が計算され</t>
    </r>
    <r>
      <rPr>
        <sz val="16"/>
        <color rgb="FFFF0000"/>
        <rFont val="ＭＳ Ｐゴシック"/>
        <family val="2"/>
        <charset val="128"/>
      </rPr>
      <t>お支払合計金額</t>
    </r>
    <r>
      <rPr>
        <sz val="16"/>
        <rFont val="ＭＳ Ｐゴシック"/>
        <family val="3"/>
        <charset val="128"/>
      </rPr>
      <t>が表示されます。</t>
    </r>
    <rPh sb="0" eb="1">
      <t>トク</t>
    </rPh>
    <rPh sb="2" eb="4">
      <t>ウタン</t>
    </rPh>
    <rPh sb="8" eb="9">
      <t>メ</t>
    </rPh>
    <rPh sb="10" eb="14">
      <t>キンガクカクニン</t>
    </rPh>
    <rPh sb="48" eb="50">
      <t xml:space="preserve">ヒョウジサレマス。 </t>
    </rPh>
    <phoneticPr fontId="3"/>
  </si>
  <si>
    <t>※枚数等を修正するには［写真集計］シートを訂正して下さい。</t>
    <rPh sb="1" eb="4">
      <t>マイスウトウ</t>
    </rPh>
    <rPh sb="5" eb="7">
      <t>シュウセイ</t>
    </rPh>
    <rPh sb="12" eb="16">
      <t xml:space="preserve">シャシンシュウケイ </t>
    </rPh>
    <rPh sb="21" eb="23">
      <t>テイセイ</t>
    </rPh>
    <rPh sb="25" eb="26">
      <t>クダ</t>
    </rPh>
    <phoneticPr fontId="3"/>
  </si>
  <si>
    <t>toi@hulafesta.com</t>
    <phoneticPr fontId="3"/>
  </si>
  <si>
    <t>ｴﾝﾄﾘｰNo.</t>
    <phoneticPr fontId="3"/>
  </si>
  <si>
    <t>通常価格販売期間</t>
    <rPh sb="0" eb="2">
      <t xml:space="preserve">ツウジョウ </t>
    </rPh>
    <rPh sb="2" eb="4">
      <t xml:space="preserve">トクベツカカク </t>
    </rPh>
    <rPh sb="4" eb="6">
      <t xml:space="preserve">ハンバイ </t>
    </rPh>
    <rPh sb="6" eb="8">
      <t>ウケツケキカン</t>
    </rPh>
    <phoneticPr fontId="3"/>
  </si>
  <si>
    <t>通常価格販売期間では、お申込みごとに処理を行い4営業日程度での発送となります。</t>
    <rPh sb="0" eb="2">
      <t xml:space="preserve">ツウジョウ トクベツカカクハンバイ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</si>
</sst>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quot;枚&quot;"/>
    <numFmt numFmtId="177" formatCode="#,##0\ &quot;円&quot;"/>
    <numFmt numFmtId="178" formatCode="000"/>
    <numFmt numFmtId="179" formatCode="#,###\ &quot;点&quot;"/>
  </numFmts>
  <fonts count="32">
    <font>
      <sz val="10"/>
      <name val="ＭＳ Ｐゴシック"/>
      <family val="3"/>
      <charset val="128"/>
    </font>
    <font>
      <sz val="10"/>
      <name val="ＭＳ Ｐゴシック"/>
      <family val="3"/>
      <charset val="128"/>
    </font>
    <font>
      <sz val="16"/>
      <name val="ＭＳ Ｐゴシック"/>
      <family val="3"/>
      <charset val="128"/>
    </font>
    <font>
      <sz val="6"/>
      <name val="ＭＳ Ｐゴシック"/>
      <family val="2"/>
      <charset val="128"/>
    </font>
    <font>
      <sz val="14"/>
      <name val="ＭＳ Ｐゴシック"/>
      <family val="3"/>
      <charset val="128"/>
    </font>
    <font>
      <sz val="20"/>
      <name val="ＭＳ Ｐゴシック"/>
      <family val="3"/>
      <charset val="128"/>
    </font>
    <font>
      <sz val="12"/>
      <name val="ＭＳ Ｐゴシック"/>
      <family val="3"/>
      <charset val="128"/>
    </font>
    <font>
      <sz val="18"/>
      <name val="ＭＳ Ｐゴシック"/>
      <family val="3"/>
      <charset val="128"/>
    </font>
    <font>
      <sz val="14"/>
      <color indexed="10"/>
      <name val="ＭＳ Ｐゴシック"/>
      <family val="3"/>
      <charset val="128"/>
    </font>
    <font>
      <sz val="22"/>
      <name val="ＭＳ Ｐゴシック"/>
      <family val="3"/>
      <charset val="128"/>
    </font>
    <font>
      <sz val="16"/>
      <color indexed="10"/>
      <name val="ＭＳ Ｐゴシック"/>
      <family val="3"/>
      <charset val="128"/>
    </font>
    <font>
      <sz val="14"/>
      <color theme="0"/>
      <name val="ＭＳ Ｐゴシック"/>
      <family val="3"/>
      <charset val="128"/>
    </font>
    <font>
      <sz val="14"/>
      <color theme="1" tint="0.499984740745262"/>
      <name val="ＭＳ Ｐゴシック"/>
      <family val="3"/>
      <charset val="128"/>
    </font>
    <font>
      <sz val="16"/>
      <color rgb="FFCC0000"/>
      <name val="ＭＳ Ｐゴシック"/>
      <family val="3"/>
      <charset val="128"/>
    </font>
    <font>
      <sz val="16"/>
      <color rgb="FFFF0000"/>
      <name val="ＭＳ Ｐゴシック"/>
      <family val="3"/>
      <charset val="128"/>
    </font>
    <font>
      <sz val="14"/>
      <color rgb="FFFF0000"/>
      <name val="ＭＳ Ｐゴシック"/>
      <family val="3"/>
      <charset val="128"/>
    </font>
    <font>
      <u/>
      <sz val="10"/>
      <color theme="10"/>
      <name val="ＭＳ Ｐゴシック"/>
      <family val="3"/>
      <charset val="128"/>
    </font>
    <font>
      <u/>
      <sz val="10"/>
      <color theme="11"/>
      <name val="ＭＳ Ｐゴシック"/>
      <family val="3"/>
      <charset val="128"/>
    </font>
    <font>
      <b/>
      <sz val="16"/>
      <color rgb="FFC00000"/>
      <name val="ＭＳ Ｐゴシック"/>
      <family val="3"/>
      <charset val="128"/>
    </font>
    <font>
      <sz val="12"/>
      <color theme="1" tint="0.499984740745262"/>
      <name val="ＭＳ Ｐゴシック"/>
      <family val="2"/>
      <charset val="128"/>
    </font>
    <font>
      <sz val="18"/>
      <name val="ＭＳ Ｐゴシック"/>
      <family val="2"/>
      <charset val="128"/>
    </font>
    <font>
      <sz val="14"/>
      <name val="ＭＳ Ｐゴシック"/>
      <family val="2"/>
      <charset val="128"/>
    </font>
    <font>
      <sz val="16"/>
      <color rgb="FF0000FF"/>
      <name val="ＭＳ Ｐゴシック"/>
      <family val="2"/>
      <charset val="128"/>
    </font>
    <font>
      <sz val="26"/>
      <color rgb="FF0000FF"/>
      <name val="ＭＳ Ｐゴシック"/>
      <family val="3"/>
      <charset val="128"/>
    </font>
    <font>
      <u/>
      <sz val="24"/>
      <color theme="10"/>
      <name val="ＭＳ Ｐゴシック"/>
      <family val="3"/>
      <charset val="128"/>
    </font>
    <font>
      <sz val="12"/>
      <name val="ＭＳ Ｐゴシック"/>
      <family val="2"/>
      <charset val="128"/>
    </font>
    <font>
      <sz val="10"/>
      <color rgb="FFFF0000"/>
      <name val="ＭＳ Ｐゴシック"/>
      <family val="2"/>
      <charset val="128"/>
    </font>
    <font>
      <b/>
      <sz val="16"/>
      <name val="ＭＳ Ｐゴシック"/>
      <family val="2"/>
      <charset val="128"/>
    </font>
    <font>
      <i/>
      <sz val="6"/>
      <color rgb="FFFFFFCC"/>
      <name val="ＭＳ Ｐゴシック"/>
      <family val="2"/>
      <charset val="128"/>
    </font>
    <font>
      <sz val="6"/>
      <color rgb="FFFFFFCC"/>
      <name val="ＭＳ Ｐゴシック"/>
      <family val="3"/>
      <charset val="128"/>
    </font>
    <font>
      <sz val="16"/>
      <color rgb="FFFF0000"/>
      <name val="ＭＳ Ｐゴシック"/>
      <family val="2"/>
      <charset val="128"/>
    </font>
    <font>
      <sz val="16"/>
      <name val="ＭＳ Ｐゴシック"/>
      <family val="2"/>
      <charset val="128"/>
    </font>
  </fonts>
  <fills count="10">
    <fill>
      <patternFill patternType="none"/>
    </fill>
    <fill>
      <patternFill patternType="gray125"/>
    </fill>
    <fill>
      <patternFill patternType="mediumGray">
        <fgColor indexed="9"/>
        <bgColor indexed="43"/>
      </patternFill>
    </fill>
    <fill>
      <patternFill patternType="mediumGray">
        <fgColor indexed="9"/>
        <bgColor indexed="45"/>
      </patternFill>
    </fill>
    <fill>
      <patternFill patternType="mediumGray">
        <fgColor indexed="9"/>
        <bgColor indexed="42"/>
      </patternFill>
    </fill>
    <fill>
      <patternFill patternType="solid">
        <fgColor rgb="FFF0F0F0"/>
        <bgColor indexed="64"/>
      </patternFill>
    </fill>
    <fill>
      <patternFill patternType="solid">
        <fgColor rgb="FFF0F0F0"/>
        <bgColor indexed="9"/>
      </patternFill>
    </fill>
    <fill>
      <patternFill patternType="mediumGray">
        <fgColor indexed="9"/>
        <bgColor rgb="FFF0F0F0"/>
      </patternFill>
    </fill>
    <fill>
      <patternFill patternType="solid">
        <fgColor rgb="FFFFD2FF"/>
        <bgColor indexed="64"/>
      </patternFill>
    </fill>
    <fill>
      <patternFill patternType="mediumGray">
        <fgColor indexed="9"/>
        <bgColor rgb="FFDDFFDD"/>
      </patternFill>
    </fill>
  </fills>
  <borders count="91">
    <border>
      <left/>
      <right/>
      <top/>
      <bottom/>
      <diagonal/>
    </border>
    <border>
      <left style="hair">
        <color auto="1"/>
      </left>
      <right style="hair">
        <color auto="1"/>
      </right>
      <top style="hair">
        <color auto="1"/>
      </top>
      <bottom style="hair">
        <color auto="1"/>
      </bottom>
      <diagonal/>
    </border>
    <border>
      <left style="thin">
        <color auto="1"/>
      </left>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style="thin">
        <color auto="1"/>
      </left>
      <right/>
      <top/>
      <bottom style="hair">
        <color auto="1"/>
      </bottom>
      <diagonal/>
    </border>
    <border>
      <left/>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medium">
        <color auto="1"/>
      </bottom>
      <diagonal/>
    </border>
    <border>
      <left style="hair">
        <color auto="1"/>
      </left>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right/>
      <top style="medium">
        <color auto="1"/>
      </top>
      <bottom style="medium">
        <color auto="1"/>
      </bottom>
      <diagonal/>
    </border>
    <border>
      <left/>
      <right/>
      <top style="medium">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hair">
        <color auto="1"/>
      </left>
      <right/>
      <top style="hair">
        <color auto="1"/>
      </top>
      <bottom style="medium">
        <color auto="1"/>
      </bottom>
      <diagonal/>
    </border>
    <border>
      <left style="dotted">
        <color auto="1"/>
      </left>
      <right style="medium">
        <color auto="1"/>
      </right>
      <top style="medium">
        <color auto="1"/>
      </top>
      <bottom style="thin">
        <color auto="1"/>
      </bottom>
      <diagonal/>
    </border>
    <border>
      <left style="thick">
        <color auto="1"/>
      </left>
      <right/>
      <top style="thick">
        <color auto="1"/>
      </top>
      <bottom style="thin">
        <color auto="1"/>
      </bottom>
      <diagonal/>
    </border>
    <border>
      <left style="hair">
        <color auto="1"/>
      </left>
      <right style="thick">
        <color auto="1"/>
      </right>
      <top style="hair">
        <color auto="1"/>
      </top>
      <bottom style="hair">
        <color auto="1"/>
      </bottom>
      <diagonal/>
    </border>
    <border>
      <left style="thick">
        <color auto="1"/>
      </left>
      <right/>
      <top style="thin">
        <color auto="1"/>
      </top>
      <bottom style="thick">
        <color auto="1"/>
      </bottom>
      <diagonal/>
    </border>
    <border>
      <left style="thick">
        <color auto="1"/>
      </left>
      <right style="hair">
        <color auto="1"/>
      </right>
      <top style="thick">
        <color auto="1"/>
      </top>
      <bottom/>
      <diagonal/>
    </border>
    <border>
      <left style="hair">
        <color auto="1"/>
      </left>
      <right style="hair">
        <color auto="1"/>
      </right>
      <top style="thick">
        <color auto="1"/>
      </top>
      <bottom style="hair">
        <color auto="1"/>
      </bottom>
      <diagonal/>
    </border>
    <border>
      <left style="thick">
        <color auto="1"/>
      </left>
      <right style="hair">
        <color auto="1"/>
      </right>
      <top/>
      <bottom/>
      <diagonal/>
    </border>
    <border>
      <left style="thick">
        <color auto="1"/>
      </left>
      <right style="hair">
        <color auto="1"/>
      </right>
      <top/>
      <bottom style="thick">
        <color auto="1"/>
      </bottom>
      <diagonal/>
    </border>
    <border>
      <left style="hair">
        <color auto="1"/>
      </left>
      <right style="thick">
        <color auto="1"/>
      </right>
      <top style="thick">
        <color auto="1"/>
      </top>
      <bottom style="hair">
        <color auto="1"/>
      </bottom>
      <diagonal/>
    </border>
    <border>
      <left style="hair">
        <color auto="1"/>
      </left>
      <right style="thick">
        <color auto="1"/>
      </right>
      <top/>
      <bottom style="thick">
        <color auto="1"/>
      </bottom>
      <diagonal/>
    </border>
    <border>
      <left style="thin">
        <color auto="1"/>
      </left>
      <right style="hair">
        <color auto="1"/>
      </right>
      <top style="thick">
        <color auto="1"/>
      </top>
      <bottom style="hair">
        <color auto="1"/>
      </bottom>
      <diagonal/>
    </border>
    <border>
      <left style="thick">
        <color auto="1"/>
      </left>
      <right style="hair">
        <color auto="1"/>
      </right>
      <top/>
      <bottom style="medium">
        <color auto="1"/>
      </bottom>
      <diagonal/>
    </border>
    <border>
      <left style="thin">
        <color auto="1"/>
      </left>
      <right style="hair">
        <color auto="1"/>
      </right>
      <top style="hair">
        <color auto="1"/>
      </top>
      <bottom style="medium">
        <color auto="1"/>
      </bottom>
      <diagonal/>
    </border>
    <border>
      <left style="hair">
        <color auto="1"/>
      </left>
      <right style="thick">
        <color auto="1"/>
      </right>
      <top style="hair">
        <color auto="1"/>
      </top>
      <bottom style="medium">
        <color auto="1"/>
      </bottom>
      <diagonal/>
    </border>
    <border>
      <left style="hair">
        <color auto="1"/>
      </left>
      <right style="hair">
        <color auto="1"/>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thick">
        <color auto="1"/>
      </right>
      <top style="medium">
        <color auto="1"/>
      </top>
      <bottom style="hair">
        <color auto="1"/>
      </bottom>
      <diagonal/>
    </border>
    <border>
      <left style="hair">
        <color auto="1"/>
      </left>
      <right style="hair">
        <color auto="1"/>
      </right>
      <top style="hair">
        <color auto="1"/>
      </top>
      <bottom style="thick">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thick">
        <color auto="1"/>
      </top>
      <bottom style="thin">
        <color auto="1"/>
      </bottom>
      <diagonal/>
    </border>
    <border>
      <left/>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top/>
      <bottom/>
      <diagonal/>
    </border>
    <border>
      <left/>
      <right style="thin">
        <color auto="1"/>
      </right>
      <top/>
      <bottom/>
      <diagonal/>
    </border>
    <border>
      <left style="thin">
        <color auto="1"/>
      </left>
      <right/>
      <top/>
      <bottom/>
      <diagonal/>
    </border>
    <border>
      <left/>
      <right style="thick">
        <color auto="1"/>
      </right>
      <top/>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double">
        <color auto="1"/>
      </top>
      <bottom style="thick">
        <color auto="1"/>
      </bottom>
      <diagonal/>
    </border>
    <border>
      <left/>
      <right/>
      <top style="double">
        <color auto="1"/>
      </top>
      <bottom style="thick">
        <color auto="1"/>
      </bottom>
      <diagonal/>
    </border>
    <border>
      <left/>
      <right style="thin">
        <color auto="1"/>
      </right>
      <top style="double">
        <color auto="1"/>
      </top>
      <bottom style="thick">
        <color auto="1"/>
      </bottom>
      <diagonal/>
    </border>
    <border>
      <left style="thin">
        <color auto="1"/>
      </left>
      <right/>
      <top style="double">
        <color auto="1"/>
      </top>
      <bottom style="thick">
        <color auto="1"/>
      </bottom>
      <diagonal/>
    </border>
    <border>
      <left/>
      <right style="thick">
        <color auto="1"/>
      </right>
      <top style="double">
        <color auto="1"/>
      </top>
      <bottom style="thick">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style="hair">
        <color auto="1"/>
      </left>
      <right/>
      <top style="medium">
        <color auto="1"/>
      </top>
      <bottom style="thin">
        <color auto="1"/>
      </bottom>
      <diagonal/>
    </border>
    <border>
      <left style="thin">
        <color auto="1"/>
      </left>
      <right style="dotted">
        <color auto="1"/>
      </right>
      <top style="medium">
        <color auto="1"/>
      </top>
      <bottom style="thin">
        <color auto="1"/>
      </bottom>
      <diagonal/>
    </border>
    <border>
      <left style="thin">
        <color auto="1"/>
      </left>
      <right/>
      <top style="hair">
        <color auto="1"/>
      </top>
      <bottom style="medium">
        <color auto="1"/>
      </bottom>
      <diagonal/>
    </border>
    <border>
      <left style="thin">
        <color auto="1"/>
      </left>
      <right style="hair">
        <color auto="1"/>
      </right>
      <top/>
      <bottom style="thin">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hair">
        <color auto="1"/>
      </right>
      <top style="medium">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s>
  <cellStyleXfs count="55">
    <xf numFmtId="0" fontId="0" fillId="0" borderId="0"/>
    <xf numFmtId="38" fontId="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cellStyleXfs>
  <cellXfs count="153">
    <xf numFmtId="0" fontId="0" fillId="0" borderId="0" xfId="0"/>
    <xf numFmtId="0" fontId="4" fillId="0" borderId="0" xfId="0" applyFont="1"/>
    <xf numFmtId="0" fontId="5" fillId="0" borderId="0" xfId="0" applyFont="1"/>
    <xf numFmtId="0" fontId="4" fillId="0" borderId="0" xfId="0" applyFont="1" applyAlignment="1">
      <alignment horizontal="right"/>
    </xf>
    <xf numFmtId="0" fontId="6" fillId="0" borderId="0" xfId="0" applyFont="1"/>
    <xf numFmtId="0" fontId="11" fillId="0" borderId="0" xfId="0" applyFont="1"/>
    <xf numFmtId="0" fontId="12" fillId="0" borderId="0" xfId="0" applyFont="1"/>
    <xf numFmtId="0" fontId="7" fillId="0" borderId="0" xfId="0" applyFont="1"/>
    <xf numFmtId="0" fontId="13" fillId="0" borderId="0" xfId="0" applyFont="1"/>
    <xf numFmtId="176" fontId="2" fillId="2" borderId="5" xfId="0" applyNumberFormat="1" applyFont="1" applyFill="1" applyBorder="1" applyProtection="1">
      <protection locked="0"/>
    </xf>
    <xf numFmtId="176" fontId="2" fillId="2" borderId="6" xfId="0" applyNumberFormat="1" applyFont="1" applyFill="1" applyBorder="1" applyProtection="1">
      <protection locked="0"/>
    </xf>
    <xf numFmtId="0" fontId="2" fillId="0" borderId="0" xfId="0" applyFont="1"/>
    <xf numFmtId="0" fontId="9" fillId="0" borderId="0" xfId="0" applyFont="1"/>
    <xf numFmtId="0" fontId="15" fillId="0" borderId="0" xfId="0" applyFont="1"/>
    <xf numFmtId="0" fontId="2" fillId="0" borderId="0" xfId="0" applyFont="1" applyAlignment="1">
      <alignment horizontal="right"/>
    </xf>
    <xf numFmtId="0" fontId="13" fillId="0" borderId="0" xfId="0" applyFont="1" applyAlignment="1">
      <alignment horizontal="right"/>
    </xf>
    <xf numFmtId="0" fontId="14" fillId="0" borderId="0" xfId="0" applyFont="1" applyAlignment="1">
      <alignment horizontal="right"/>
    </xf>
    <xf numFmtId="49" fontId="2" fillId="2" borderId="10" xfId="0" applyNumberFormat="1" applyFont="1" applyFill="1" applyBorder="1" applyAlignment="1" applyProtection="1">
      <alignment horizontal="center"/>
      <protection locked="0"/>
    </xf>
    <xf numFmtId="49" fontId="2" fillId="2" borderId="13" xfId="0" applyNumberFormat="1" applyFont="1" applyFill="1" applyBorder="1" applyAlignment="1" applyProtection="1">
      <alignment horizontal="center"/>
      <protection locked="0"/>
    </xf>
    <xf numFmtId="0" fontId="4" fillId="3" borderId="17" xfId="0" applyFont="1" applyFill="1" applyBorder="1" applyAlignment="1">
      <alignment horizontal="center"/>
    </xf>
    <xf numFmtId="0" fontId="4" fillId="3" borderId="2" xfId="0" applyFont="1" applyFill="1" applyBorder="1" applyAlignment="1">
      <alignment vertical="center"/>
    </xf>
    <xf numFmtId="0" fontId="4" fillId="3" borderId="8" xfId="0" applyFont="1" applyFill="1" applyBorder="1" applyAlignment="1">
      <alignment vertical="center"/>
    </xf>
    <xf numFmtId="0" fontId="4" fillId="3" borderId="7" xfId="0" applyFont="1" applyFill="1" applyBorder="1" applyAlignment="1">
      <alignment vertical="center"/>
    </xf>
    <xf numFmtId="0" fontId="4" fillId="3" borderId="21" xfId="0" applyFont="1" applyFill="1" applyBorder="1" applyAlignment="1">
      <alignment vertical="center"/>
    </xf>
    <xf numFmtId="0" fontId="4" fillId="6" borderId="23" xfId="0" applyFont="1" applyFill="1" applyBorder="1" applyAlignment="1">
      <alignment vertical="center"/>
    </xf>
    <xf numFmtId="49" fontId="4" fillId="2" borderId="23" xfId="0" applyNumberFormat="1" applyFont="1" applyFill="1" applyBorder="1" applyAlignment="1" applyProtection="1">
      <alignment vertical="center"/>
      <protection locked="0"/>
    </xf>
    <xf numFmtId="49" fontId="4" fillId="2" borderId="24" xfId="0" applyNumberFormat="1" applyFont="1" applyFill="1" applyBorder="1" applyAlignment="1" applyProtection="1">
      <alignment vertical="center"/>
      <protection locked="0"/>
    </xf>
    <xf numFmtId="49" fontId="4" fillId="2" borderId="24" xfId="0" applyNumberFormat="1" applyFont="1" applyFill="1" applyBorder="1" applyAlignment="1" applyProtection="1">
      <alignment vertical="center" wrapText="1"/>
      <protection locked="0"/>
    </xf>
    <xf numFmtId="0" fontId="4" fillId="5" borderId="25" xfId="0" applyFont="1" applyFill="1" applyBorder="1" applyAlignment="1">
      <alignment horizontal="left" vertical="center"/>
    </xf>
    <xf numFmtId="0" fontId="4" fillId="6" borderId="8" xfId="0" applyFont="1" applyFill="1" applyBorder="1" applyAlignment="1">
      <alignment vertical="center"/>
    </xf>
    <xf numFmtId="0" fontId="4" fillId="5" borderId="21" xfId="0" applyFont="1" applyFill="1" applyBorder="1" applyAlignment="1">
      <alignment horizontal="left" vertical="center"/>
    </xf>
    <xf numFmtId="178" fontId="5" fillId="2" borderId="2" xfId="0" applyNumberFormat="1" applyFont="1" applyFill="1" applyBorder="1" applyAlignment="1">
      <alignment horizontal="left" vertical="center" indent="1"/>
    </xf>
    <xf numFmtId="49" fontId="4" fillId="2" borderId="8" xfId="0" applyNumberFormat="1" applyFont="1" applyFill="1" applyBorder="1" applyAlignment="1">
      <alignment vertical="center"/>
    </xf>
    <xf numFmtId="176" fontId="2" fillId="2" borderId="26" xfId="0" applyNumberFormat="1" applyFont="1" applyFill="1" applyBorder="1" applyProtection="1">
      <protection locked="0"/>
    </xf>
    <xf numFmtId="0" fontId="4" fillId="3" borderId="27" xfId="0" applyFont="1" applyFill="1" applyBorder="1" applyAlignment="1">
      <alignment horizontal="center" vertical="center" wrapText="1"/>
    </xf>
    <xf numFmtId="179" fontId="2" fillId="2" borderId="11" xfId="0" applyNumberFormat="1" applyFont="1" applyFill="1" applyBorder="1" applyProtection="1">
      <protection locked="0"/>
    </xf>
    <xf numFmtId="179" fontId="2" fillId="2" borderId="12" xfId="0" applyNumberFormat="1" applyFont="1" applyFill="1" applyBorder="1" applyProtection="1">
      <protection locked="0"/>
    </xf>
    <xf numFmtId="179" fontId="2" fillId="2" borderId="16" xfId="0" applyNumberFormat="1" applyFont="1" applyFill="1" applyBorder="1" applyProtection="1">
      <protection locked="0"/>
    </xf>
    <xf numFmtId="0" fontId="4" fillId="4" borderId="1" xfId="0" applyFont="1" applyFill="1" applyBorder="1"/>
    <xf numFmtId="176" fontId="4" fillId="6" borderId="1" xfId="0" applyNumberFormat="1" applyFont="1" applyFill="1" applyBorder="1"/>
    <xf numFmtId="176" fontId="2" fillId="2" borderId="4" xfId="0" applyNumberFormat="1" applyFont="1" applyFill="1" applyBorder="1" applyProtection="1">
      <protection locked="0"/>
    </xf>
    <xf numFmtId="176" fontId="2" fillId="2" borderId="3" xfId="0" applyNumberFormat="1" applyFont="1" applyFill="1" applyBorder="1" applyProtection="1">
      <protection locked="0"/>
    </xf>
    <xf numFmtId="0" fontId="4" fillId="3" borderId="18" xfId="0" applyFont="1" applyFill="1" applyBorder="1" applyAlignment="1">
      <alignment horizontal="center" vertical="center" wrapText="1"/>
    </xf>
    <xf numFmtId="0" fontId="19" fillId="0" borderId="0" xfId="0" applyFont="1" applyAlignment="1">
      <alignment vertical="center"/>
    </xf>
    <xf numFmtId="49" fontId="4" fillId="0" borderId="0" xfId="0" applyNumberFormat="1" applyFont="1"/>
    <xf numFmtId="0" fontId="7" fillId="0" borderId="0" xfId="0" applyFont="1" applyAlignment="1">
      <alignment vertical="center"/>
    </xf>
    <xf numFmtId="0" fontId="12" fillId="0" borderId="0" xfId="0" applyFont="1" applyAlignment="1">
      <alignment vertical="center" wrapText="1"/>
    </xf>
    <xf numFmtId="49" fontId="2" fillId="0" borderId="0" xfId="0" applyNumberFormat="1" applyFont="1" applyAlignment="1">
      <alignment horizontal="right"/>
    </xf>
    <xf numFmtId="0" fontId="20" fillId="0" borderId="0" xfId="0" applyFont="1"/>
    <xf numFmtId="0" fontId="4" fillId="4" borderId="32" xfId="0" applyFont="1" applyFill="1" applyBorder="1"/>
    <xf numFmtId="176" fontId="4" fillId="6" borderId="32" xfId="0" applyNumberFormat="1" applyFont="1" applyFill="1" applyBorder="1"/>
    <xf numFmtId="177" fontId="2" fillId="6" borderId="35" xfId="1" applyNumberFormat="1" applyFont="1" applyFill="1" applyBorder="1"/>
    <xf numFmtId="177" fontId="2" fillId="6" borderId="29" xfId="1" applyNumberFormat="1" applyFont="1" applyFill="1" applyBorder="1"/>
    <xf numFmtId="0" fontId="4" fillId="3" borderId="34" xfId="0" applyFont="1" applyFill="1" applyBorder="1" applyAlignment="1">
      <alignment horizontal="right"/>
    </xf>
    <xf numFmtId="177" fontId="2" fillId="6" borderId="36" xfId="0" applyNumberFormat="1" applyFont="1" applyFill="1" applyBorder="1"/>
    <xf numFmtId="177" fontId="4" fillId="0" borderId="37" xfId="1" applyNumberFormat="1" applyFont="1" applyBorder="1"/>
    <xf numFmtId="177" fontId="4" fillId="0" borderId="3" xfId="1" applyNumberFormat="1" applyFont="1" applyBorder="1"/>
    <xf numFmtId="0" fontId="4" fillId="0" borderId="0" xfId="0" applyFont="1" applyAlignment="1">
      <alignment vertical="center"/>
    </xf>
    <xf numFmtId="0" fontId="4" fillId="4" borderId="15" xfId="0" applyFont="1" applyFill="1" applyBorder="1"/>
    <xf numFmtId="177" fontId="4" fillId="0" borderId="39" xfId="1" applyNumberFormat="1" applyFont="1" applyBorder="1"/>
    <xf numFmtId="177" fontId="2" fillId="6" borderId="40" xfId="1" applyNumberFormat="1" applyFont="1" applyFill="1" applyBorder="1"/>
    <xf numFmtId="0" fontId="4" fillId="4" borderId="41" xfId="0" applyFont="1" applyFill="1" applyBorder="1"/>
    <xf numFmtId="176" fontId="4" fillId="6" borderId="41" xfId="0" applyNumberFormat="1" applyFont="1" applyFill="1" applyBorder="1"/>
    <xf numFmtId="177" fontId="4" fillId="0" borderId="42" xfId="1" applyNumberFormat="1" applyFont="1" applyBorder="1"/>
    <xf numFmtId="177" fontId="2" fillId="6" borderId="43" xfId="1" applyNumberFormat="1" applyFont="1" applyFill="1" applyBorder="1"/>
    <xf numFmtId="0" fontId="4" fillId="4" borderId="44" xfId="0" applyFont="1" applyFill="1" applyBorder="1"/>
    <xf numFmtId="179" fontId="4" fillId="0" borderId="0" xfId="0" applyNumberFormat="1" applyFont="1"/>
    <xf numFmtId="0" fontId="4" fillId="0" borderId="0" xfId="0" applyFont="1" applyAlignment="1">
      <alignment horizontal="center" vertical="center" wrapText="1"/>
    </xf>
    <xf numFmtId="179" fontId="2" fillId="0" borderId="0" xfId="0" applyNumberFormat="1" applyFont="1" applyProtection="1">
      <protection locked="0"/>
    </xf>
    <xf numFmtId="0" fontId="11" fillId="0" borderId="19" xfId="0" applyFont="1" applyBorder="1" applyAlignment="1">
      <alignment vertical="center"/>
    </xf>
    <xf numFmtId="0" fontId="7" fillId="0" borderId="19" xfId="0" applyFont="1" applyBorder="1" applyAlignment="1">
      <alignment vertical="center"/>
    </xf>
    <xf numFmtId="0" fontId="4" fillId="0" borderId="19" xfId="0" applyFont="1" applyBorder="1" applyAlignment="1">
      <alignment vertical="center"/>
    </xf>
    <xf numFmtId="0" fontId="9" fillId="0" borderId="19" xfId="0" applyFont="1" applyBorder="1" applyAlignment="1">
      <alignment vertical="center"/>
    </xf>
    <xf numFmtId="0" fontId="4" fillId="0" borderId="48" xfId="0" applyFont="1" applyBorder="1" applyAlignment="1">
      <alignment vertical="center"/>
    </xf>
    <xf numFmtId="0" fontId="11" fillId="0" borderId="20" xfId="0" applyFont="1" applyBorder="1" applyAlignment="1">
      <alignment vertical="center"/>
    </xf>
    <xf numFmtId="0" fontId="7" fillId="0" borderId="20" xfId="0" applyFont="1" applyBorder="1" applyAlignment="1">
      <alignment vertical="center"/>
    </xf>
    <xf numFmtId="0" fontId="4" fillId="0" borderId="49" xfId="0" applyFont="1" applyBorder="1" applyAlignment="1">
      <alignment vertical="center"/>
    </xf>
    <xf numFmtId="0" fontId="11" fillId="0" borderId="9" xfId="0" applyFont="1" applyBorder="1" applyAlignment="1">
      <alignment vertical="center"/>
    </xf>
    <xf numFmtId="0" fontId="7" fillId="0" borderId="9" xfId="0" applyFont="1" applyBorder="1" applyAlignment="1">
      <alignment vertical="center"/>
    </xf>
    <xf numFmtId="0" fontId="4" fillId="0" borderId="50" xfId="0" applyFont="1" applyBorder="1" applyAlignment="1">
      <alignment vertical="center"/>
    </xf>
    <xf numFmtId="0" fontId="7" fillId="0" borderId="52" xfId="0" applyFont="1" applyBorder="1" applyAlignment="1">
      <alignment vertical="center"/>
    </xf>
    <xf numFmtId="179" fontId="4" fillId="6" borderId="15" xfId="0" applyNumberFormat="1" applyFont="1" applyFill="1" applyBorder="1"/>
    <xf numFmtId="0" fontId="4" fillId="8" borderId="31" xfId="0" applyFont="1" applyFill="1" applyBorder="1" applyAlignment="1">
      <alignment vertical="center"/>
    </xf>
    <xf numFmtId="0" fontId="7" fillId="0" borderId="20" xfId="0" applyFont="1" applyBorder="1" applyAlignment="1">
      <alignment horizontal="center" vertical="center"/>
    </xf>
    <xf numFmtId="0" fontId="7" fillId="0" borderId="9" xfId="0" applyFont="1" applyBorder="1" applyAlignment="1">
      <alignment horizontal="center" vertical="center"/>
    </xf>
    <xf numFmtId="49" fontId="9" fillId="0" borderId="20" xfId="0" applyNumberFormat="1" applyFont="1" applyBorder="1" applyAlignment="1">
      <alignment horizontal="center" vertical="center"/>
    </xf>
    <xf numFmtId="49" fontId="9" fillId="0" borderId="9" xfId="0" applyNumberFormat="1" applyFont="1" applyBorder="1" applyAlignment="1">
      <alignment horizontal="center" vertical="center"/>
    </xf>
    <xf numFmtId="177" fontId="7" fillId="6" borderId="55" xfId="0" applyNumberFormat="1" applyFont="1" applyFill="1" applyBorder="1"/>
    <xf numFmtId="177" fontId="7" fillId="6" borderId="56" xfId="0" applyNumberFormat="1" applyFont="1" applyFill="1" applyBorder="1"/>
    <xf numFmtId="0" fontId="4" fillId="3" borderId="57" xfId="0" applyFont="1" applyFill="1" applyBorder="1"/>
    <xf numFmtId="0" fontId="4" fillId="3" borderId="58" xfId="0" applyFont="1" applyFill="1" applyBorder="1"/>
    <xf numFmtId="0" fontId="4" fillId="3" borderId="59" xfId="0" applyFont="1" applyFill="1" applyBorder="1" applyAlignment="1">
      <alignment horizontal="right"/>
    </xf>
    <xf numFmtId="177" fontId="7" fillId="6" borderId="60" xfId="0" applyNumberFormat="1" applyFont="1" applyFill="1" applyBorder="1"/>
    <xf numFmtId="177" fontId="7" fillId="6" borderId="61" xfId="0" applyNumberFormat="1" applyFont="1" applyFill="1" applyBorder="1"/>
    <xf numFmtId="0" fontId="4" fillId="4" borderId="62" xfId="0" applyFont="1" applyFill="1" applyBorder="1"/>
    <xf numFmtId="0" fontId="4" fillId="4" borderId="0" xfId="0" applyFont="1" applyFill="1"/>
    <xf numFmtId="0" fontId="4" fillId="4" borderId="63" xfId="0" applyFont="1" applyFill="1" applyBorder="1"/>
    <xf numFmtId="177" fontId="7" fillId="6" borderId="64" xfId="0" applyNumberFormat="1" applyFont="1" applyFill="1" applyBorder="1"/>
    <xf numFmtId="177" fontId="7" fillId="6" borderId="65" xfId="0" applyNumberFormat="1" applyFont="1" applyFill="1" applyBorder="1"/>
    <xf numFmtId="0" fontId="4" fillId="3" borderId="28" xfId="0" applyFont="1" applyFill="1" applyBorder="1"/>
    <xf numFmtId="0" fontId="4" fillId="3" borderId="54" xfId="0" applyFont="1" applyFill="1" applyBorder="1"/>
    <xf numFmtId="0" fontId="4" fillId="3" borderId="53" xfId="0" applyFont="1" applyFill="1" applyBorder="1" applyAlignment="1">
      <alignment horizontal="right"/>
    </xf>
    <xf numFmtId="0" fontId="4" fillId="3" borderId="30" xfId="0" applyFont="1" applyFill="1" applyBorder="1"/>
    <xf numFmtId="0" fontId="4" fillId="3" borderId="66" xfId="0" applyFont="1" applyFill="1" applyBorder="1"/>
    <xf numFmtId="0" fontId="4" fillId="3" borderId="67" xfId="0" applyFont="1" applyFill="1" applyBorder="1" applyAlignment="1">
      <alignment horizontal="right"/>
    </xf>
    <xf numFmtId="177" fontId="7" fillId="6" borderId="68" xfId="0" applyNumberFormat="1" applyFont="1" applyFill="1" applyBorder="1"/>
    <xf numFmtId="177" fontId="7" fillId="6" borderId="69" xfId="0" applyNumberFormat="1" applyFont="1" applyFill="1" applyBorder="1"/>
    <xf numFmtId="0" fontId="18" fillId="3" borderId="70" xfId="0" applyFont="1" applyFill="1" applyBorder="1"/>
    <xf numFmtId="0" fontId="4" fillId="3" borderId="71" xfId="0" applyFont="1" applyFill="1" applyBorder="1" applyAlignment="1">
      <alignment horizontal="right"/>
    </xf>
    <xf numFmtId="0" fontId="4" fillId="3" borderId="72" xfId="0" applyFont="1" applyFill="1" applyBorder="1" applyAlignment="1">
      <alignment horizontal="right"/>
    </xf>
    <xf numFmtId="177" fontId="23" fillId="6" borderId="73" xfId="0" applyNumberFormat="1" applyFont="1" applyFill="1" applyBorder="1"/>
    <xf numFmtId="177" fontId="7" fillId="6" borderId="74" xfId="0" applyNumberFormat="1" applyFont="1" applyFill="1" applyBorder="1"/>
    <xf numFmtId="0" fontId="0" fillId="0" borderId="0" xfId="0" applyAlignment="1">
      <alignment vertical="center"/>
    </xf>
    <xf numFmtId="0" fontId="24" fillId="0" borderId="0" xfId="54" applyFont="1" applyProtection="1">
      <protection locked="0"/>
    </xf>
    <xf numFmtId="0" fontId="4" fillId="3" borderId="75" xfId="0" applyFont="1" applyFill="1" applyBorder="1"/>
    <xf numFmtId="0" fontId="4" fillId="3" borderId="76" xfId="0" applyFont="1" applyFill="1" applyBorder="1"/>
    <xf numFmtId="0" fontId="4" fillId="3" borderId="77" xfId="0" applyFont="1" applyFill="1" applyBorder="1" applyAlignment="1">
      <alignment horizontal="right"/>
    </xf>
    <xf numFmtId="177" fontId="7" fillId="6" borderId="78" xfId="0" applyNumberFormat="1" applyFont="1" applyFill="1" applyBorder="1"/>
    <xf numFmtId="177" fontId="7" fillId="6" borderId="79" xfId="0" applyNumberFormat="1" applyFont="1" applyFill="1" applyBorder="1"/>
    <xf numFmtId="0" fontId="4" fillId="9" borderId="28" xfId="0" applyFont="1" applyFill="1" applyBorder="1"/>
    <xf numFmtId="0" fontId="4" fillId="9" borderId="76" xfId="0" applyFont="1" applyFill="1" applyBorder="1"/>
    <xf numFmtId="0" fontId="4" fillId="9" borderId="77" xfId="0" applyFont="1" applyFill="1" applyBorder="1" applyAlignment="1">
      <alignment horizontal="right"/>
    </xf>
    <xf numFmtId="0" fontId="21" fillId="3" borderId="66" xfId="0" applyFont="1" applyFill="1" applyBorder="1"/>
    <xf numFmtId="0" fontId="27" fillId="3" borderId="71" xfId="0" applyFont="1" applyFill="1" applyBorder="1"/>
    <xf numFmtId="0" fontId="28" fillId="2" borderId="47" xfId="0" applyFont="1" applyFill="1" applyBorder="1" applyAlignment="1" applyProtection="1">
      <alignment vertical="center"/>
      <protection locked="0"/>
    </xf>
    <xf numFmtId="0" fontId="29" fillId="2" borderId="45" xfId="0" applyFont="1" applyFill="1" applyBorder="1" applyAlignment="1" applyProtection="1">
      <alignment vertical="center"/>
      <protection locked="0"/>
    </xf>
    <xf numFmtId="0" fontId="29" fillId="2" borderId="46" xfId="0" applyFont="1" applyFill="1" applyBorder="1" applyAlignment="1" applyProtection="1">
      <alignment vertical="center"/>
      <protection locked="0"/>
    </xf>
    <xf numFmtId="0" fontId="29" fillId="2" borderId="51" xfId="0" applyFont="1" applyFill="1" applyBorder="1" applyAlignment="1" applyProtection="1">
      <alignment vertical="center"/>
      <protection locked="0"/>
    </xf>
    <xf numFmtId="0" fontId="6" fillId="0" borderId="19" xfId="0" applyFont="1" applyBorder="1" applyAlignment="1">
      <alignment vertical="center"/>
    </xf>
    <xf numFmtId="0" fontId="21" fillId="0" borderId="0" xfId="0" applyFont="1"/>
    <xf numFmtId="0" fontId="31" fillId="0" borderId="0" xfId="0" applyFont="1"/>
    <xf numFmtId="0" fontId="4" fillId="3" borderId="80" xfId="0" applyFont="1" applyFill="1" applyBorder="1" applyAlignment="1">
      <alignment horizontal="center" vertical="center" wrapText="1"/>
    </xf>
    <xf numFmtId="0" fontId="4" fillId="3" borderId="81" xfId="0" applyFont="1" applyFill="1" applyBorder="1" applyAlignment="1">
      <alignment horizontal="center" vertical="center" wrapText="1"/>
    </xf>
    <xf numFmtId="176" fontId="2" fillId="2" borderId="8" xfId="0" applyNumberFormat="1" applyFont="1" applyFill="1" applyBorder="1" applyProtection="1">
      <protection locked="0"/>
    </xf>
    <xf numFmtId="176" fontId="2" fillId="2" borderId="7" xfId="0" applyNumberFormat="1" applyFont="1" applyFill="1" applyBorder="1" applyProtection="1">
      <protection locked="0"/>
    </xf>
    <xf numFmtId="176" fontId="2" fillId="2" borderId="82" xfId="0" applyNumberFormat="1" applyFont="1" applyFill="1" applyBorder="1" applyProtection="1">
      <protection locked="0"/>
    </xf>
    <xf numFmtId="0" fontId="4" fillId="3" borderId="83" xfId="0" applyFont="1" applyFill="1" applyBorder="1" applyAlignment="1">
      <alignment horizontal="center" vertical="center" wrapText="1"/>
    </xf>
    <xf numFmtId="176" fontId="2" fillId="2" borderId="39" xfId="0" applyNumberFormat="1" applyFont="1" applyFill="1" applyBorder="1" applyProtection="1">
      <protection locked="0"/>
    </xf>
    <xf numFmtId="0" fontId="4" fillId="8" borderId="33" xfId="0" applyFont="1" applyFill="1" applyBorder="1" applyAlignment="1">
      <alignment horizontal="center" vertical="center"/>
    </xf>
    <xf numFmtId="0" fontId="4" fillId="8" borderId="38" xfId="0" applyFont="1" applyFill="1" applyBorder="1" applyAlignment="1">
      <alignment horizontal="center" vertical="center"/>
    </xf>
    <xf numFmtId="0" fontId="4" fillId="8" borderId="34" xfId="0" applyFont="1" applyFill="1" applyBorder="1" applyAlignment="1">
      <alignment vertical="center"/>
    </xf>
    <xf numFmtId="176" fontId="4" fillId="6" borderId="44" xfId="0" applyNumberFormat="1" applyFont="1" applyFill="1" applyBorder="1"/>
    <xf numFmtId="0" fontId="4" fillId="3" borderId="87" xfId="0" applyFont="1" applyFill="1" applyBorder="1" applyAlignment="1">
      <alignment horizontal="right"/>
    </xf>
    <xf numFmtId="176" fontId="2" fillId="7" borderId="88" xfId="0" applyNumberFormat="1" applyFont="1" applyFill="1" applyBorder="1" applyAlignment="1">
      <alignment horizontal="centerContinuous"/>
    </xf>
    <xf numFmtId="176" fontId="2" fillId="7" borderId="89" xfId="0" applyNumberFormat="1" applyFont="1" applyFill="1" applyBorder="1" applyAlignment="1">
      <alignment horizontal="centerContinuous"/>
    </xf>
    <xf numFmtId="176" fontId="2" fillId="7" borderId="80" xfId="0" applyNumberFormat="1" applyFont="1" applyFill="1" applyBorder="1" applyAlignment="1">
      <alignment horizontal="centerContinuous"/>
    </xf>
    <xf numFmtId="179" fontId="2" fillId="7" borderId="90" xfId="0" applyNumberFormat="1" applyFont="1" applyFill="1" applyBorder="1" applyAlignment="1">
      <alignment horizontal="centerContinuous"/>
    </xf>
    <xf numFmtId="176" fontId="2" fillId="7" borderId="84" xfId="0" applyNumberFormat="1" applyFont="1" applyFill="1" applyBorder="1" applyAlignment="1">
      <alignment vertical="center"/>
    </xf>
    <xf numFmtId="176" fontId="2" fillId="7" borderId="85" xfId="0" applyNumberFormat="1" applyFont="1" applyFill="1" applyBorder="1" applyAlignment="1">
      <alignment vertical="center"/>
    </xf>
    <xf numFmtId="176" fontId="2" fillId="7" borderId="14" xfId="0" applyNumberFormat="1" applyFont="1" applyFill="1" applyBorder="1" applyAlignment="1">
      <alignment vertical="center"/>
    </xf>
    <xf numFmtId="179" fontId="2" fillId="7" borderId="86" xfId="0" applyNumberFormat="1" applyFont="1" applyFill="1" applyBorder="1" applyAlignment="1">
      <alignment vertical="center"/>
    </xf>
    <xf numFmtId="0" fontId="4" fillId="3" borderId="13" xfId="0" applyFont="1" applyFill="1" applyBorder="1" applyAlignment="1">
      <alignment horizontal="right" vertical="center"/>
    </xf>
    <xf numFmtId="178" fontId="5" fillId="2" borderId="22" xfId="0" applyNumberFormat="1" applyFont="1" applyFill="1" applyBorder="1" applyAlignment="1" applyProtection="1">
      <alignment horizontal="left" vertical="center"/>
      <protection locked="0"/>
    </xf>
  </cellXfs>
  <cellStyles count="5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s>
  <dxfs count="3">
    <dxf>
      <font>
        <b/>
        <i val="0"/>
        <color rgb="FFFF0000"/>
      </font>
      <fill>
        <patternFill>
          <fgColor indexed="64"/>
          <bgColor indexed="65"/>
        </patternFill>
      </fill>
    </dxf>
    <dxf>
      <font>
        <b/>
        <i val="0"/>
        <color rgb="FFFF0000"/>
      </font>
      <fill>
        <patternFill patternType="none">
          <fgColor indexed="64"/>
          <bgColor indexed="65"/>
        </patternFill>
      </fill>
    </dxf>
    <dxf>
      <font>
        <b/>
        <i val="0"/>
        <strike val="0"/>
        <color theme="0"/>
      </font>
      <fill>
        <patternFill patternType="solid">
          <fgColor indexed="64"/>
          <bgColor rgb="FFFF0000"/>
        </patternFill>
      </fill>
    </dxf>
  </dxfs>
  <tableStyles count="0" defaultTableStyle="TableStyleMedium9" defaultPivotStyle="PivotStyleLight16"/>
  <colors>
    <mruColors>
      <color rgb="FFFFFFCC"/>
      <color rgb="FFDDFFDD"/>
      <color rgb="FFEEFFEE"/>
      <color rgb="FFCCFFCC"/>
      <color rgb="FFE1F8E6"/>
      <color rgb="FFF0F0F0"/>
      <color rgb="FFFFD2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23" lockText="1" noThreeD="1"/>
</file>

<file path=xl/ctrlProps/ctrlProp2.xml><?xml version="1.0" encoding="utf-8"?>
<formControlPr xmlns="http://schemas.microsoft.com/office/spreadsheetml/2009/9/main" objectType="CheckBox" fmlaLink="$C$27" lockText="1" noThreeD="1"/>
</file>

<file path=xl/ctrlProps/ctrlProp3.xml><?xml version="1.0" encoding="utf-8"?>
<formControlPr xmlns="http://schemas.microsoft.com/office/spreadsheetml/2009/9/main" objectType="CheckBox" fmlaLink="$C$28" lockText="1" noThreeD="1"/>
</file>

<file path=xl/ctrlProps/ctrlProp4.xml><?xml version="1.0" encoding="utf-8"?>
<formControlPr xmlns="http://schemas.microsoft.com/office/spreadsheetml/2009/9/main" objectType="CheckBox" fmlaLink="$C$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215900</xdr:colOff>
      <xdr:row>36</xdr:row>
      <xdr:rowOff>152400</xdr:rowOff>
    </xdr:from>
    <xdr:to>
      <xdr:col>9</xdr:col>
      <xdr:colOff>208719</xdr:colOff>
      <xdr:row>40</xdr:row>
      <xdr:rowOff>228600</xdr:rowOff>
    </xdr:to>
    <xdr:pic>
      <xdr:nvPicPr>
        <xdr:cNvPr id="3" name="図 2" descr="creditcard_bank.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600" y="12039600"/>
          <a:ext cx="7721600" cy="1701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304800</xdr:colOff>
          <xdr:row>22</xdr:row>
          <xdr:rowOff>0</xdr:rowOff>
        </xdr:from>
        <xdr:to>
          <xdr:col>2</xdr:col>
          <xdr:colOff>304800</xdr:colOff>
          <xdr:row>23</xdr:row>
          <xdr:rowOff>0</xdr:rowOff>
        </xdr:to>
        <xdr:sp macro="" textlink="">
          <xdr:nvSpPr>
            <xdr:cNvPr id="1025" name="Check Box 1" descr=" "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292100</xdr:rowOff>
        </xdr:from>
        <xdr:to>
          <xdr:col>2</xdr:col>
          <xdr:colOff>304800</xdr:colOff>
          <xdr:row>27</xdr:row>
          <xdr:rowOff>0</xdr:rowOff>
        </xdr:to>
        <xdr:sp macro="" textlink="">
          <xdr:nvSpPr>
            <xdr:cNvPr id="1026" name="Check Box 2" descr=" "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26</xdr:row>
          <xdr:rowOff>444500</xdr:rowOff>
        </xdr:from>
        <xdr:to>
          <xdr:col>2</xdr:col>
          <xdr:colOff>304800</xdr:colOff>
          <xdr:row>28</xdr:row>
          <xdr:rowOff>0</xdr:rowOff>
        </xdr:to>
        <xdr:sp macro="" textlink="">
          <xdr:nvSpPr>
            <xdr:cNvPr id="1028" name="Check Box 4" descr=" "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2</xdr:col>
          <xdr:colOff>304800</xdr:colOff>
          <xdr:row>33</xdr:row>
          <xdr:rowOff>0</xdr:rowOff>
        </xdr:to>
        <xdr:sp macro="" textlink="">
          <xdr:nvSpPr>
            <xdr:cNvPr id="1029" name="Check Box 5" descr=" "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78"/>
  <sheetViews>
    <sheetView showGridLines="0" showRowColHeaders="0" tabSelected="1" zoomScaleNormal="100" workbookViewId="0">
      <selection activeCell="E16" sqref="E16"/>
    </sheetView>
  </sheetViews>
  <sheetFormatPr baseColWidth="10" defaultColWidth="12.796875" defaultRowHeight="17"/>
  <cols>
    <col min="1" max="1" width="6" style="1" customWidth="1"/>
    <col min="2" max="2" width="4.796875" style="1" customWidth="1"/>
    <col min="3" max="3" width="15.796875" style="1" bestFit="1" customWidth="1"/>
    <col min="4" max="4" width="2.19921875" style="1" customWidth="1"/>
    <col min="5" max="5" width="70.796875" style="1" customWidth="1"/>
    <col min="6" max="6" width="101" style="1" customWidth="1"/>
    <col min="7" max="16384" width="12.796875" style="1"/>
  </cols>
  <sheetData>
    <row r="1" spans="2:7" ht="14" customHeight="1">
      <c r="G1" t="s">
        <v>58</v>
      </c>
    </row>
    <row r="2" spans="2:7" ht="24">
      <c r="B2" s="2" t="s">
        <v>247</v>
      </c>
    </row>
    <row r="3" spans="2:7" ht="14" customHeight="1">
      <c r="B3" s="2"/>
    </row>
    <row r="4" spans="2:7" ht="19">
      <c r="B4" s="15" t="s">
        <v>24</v>
      </c>
      <c r="C4" s="11" t="s">
        <v>248</v>
      </c>
    </row>
    <row r="5" spans="2:7" ht="9" customHeight="1">
      <c r="B5" s="2"/>
    </row>
    <row r="6" spans="2:7" ht="19">
      <c r="B6" s="15" t="s">
        <v>24</v>
      </c>
      <c r="C6" s="11" t="s">
        <v>48</v>
      </c>
      <c r="D6" s="11"/>
    </row>
    <row r="7" spans="2:7" ht="9" customHeight="1">
      <c r="B7" s="8"/>
    </row>
    <row r="8" spans="2:7" ht="19">
      <c r="B8" s="16" t="s">
        <v>29</v>
      </c>
      <c r="C8" s="11" t="s">
        <v>242</v>
      </c>
      <c r="D8" s="11"/>
    </row>
    <row r="9" spans="2:7" ht="19">
      <c r="B9" s="11"/>
      <c r="C9" s="11" t="s">
        <v>243</v>
      </c>
      <c r="D9" s="11"/>
    </row>
    <row r="10" spans="2:7" ht="19">
      <c r="B10" s="11"/>
      <c r="C10" s="130" t="s">
        <v>64</v>
      </c>
      <c r="D10" s="11"/>
    </row>
    <row r="11" spans="2:7" ht="14" customHeight="1"/>
    <row r="12" spans="2:7" ht="24">
      <c r="B12" s="2" t="s">
        <v>10</v>
      </c>
    </row>
    <row r="13" spans="2:7">
      <c r="B13" s="1" t="s">
        <v>2</v>
      </c>
    </row>
    <row r="14" spans="2:7">
      <c r="B14" s="1" t="s">
        <v>21</v>
      </c>
    </row>
    <row r="15" spans="2:7">
      <c r="E15" s="6"/>
    </row>
    <row r="16" spans="2:7" ht="40" customHeight="1">
      <c r="C16" s="20" t="s">
        <v>246</v>
      </c>
      <c r="D16" s="31"/>
      <c r="E16" s="152"/>
      <c r="F16" s="46"/>
    </row>
    <row r="17" spans="3:6" ht="40" customHeight="1">
      <c r="C17" s="21" t="s">
        <v>33</v>
      </c>
      <c r="D17" s="29"/>
      <c r="E17" s="24" t="str">
        <f>IF(E16="","",IFERROR(VLOOKUP(E16,team,2,0),"チーム番号をご確認ください"))</f>
        <v/>
      </c>
      <c r="F17" s="46" t="s">
        <v>40</v>
      </c>
    </row>
    <row r="18" spans="3:6" ht="40" customHeight="1">
      <c r="C18" s="21" t="s">
        <v>15</v>
      </c>
      <c r="D18" s="32"/>
      <c r="E18" s="25"/>
    </row>
    <row r="19" spans="3:6" ht="40" customHeight="1">
      <c r="C19" s="21" t="s">
        <v>14</v>
      </c>
      <c r="D19" s="32"/>
      <c r="E19" s="25"/>
      <c r="F19" s="43" t="s">
        <v>32</v>
      </c>
    </row>
    <row r="20" spans="3:6" ht="40" customHeight="1">
      <c r="C20" s="22" t="s">
        <v>11</v>
      </c>
      <c r="D20" s="32"/>
      <c r="E20" s="26"/>
    </row>
    <row r="21" spans="3:6" ht="74" customHeight="1">
      <c r="C21" s="22" t="s">
        <v>12</v>
      </c>
      <c r="D21" s="32"/>
      <c r="E21" s="27"/>
    </row>
    <row r="22" spans="3:6" ht="40" customHeight="1">
      <c r="C22" s="22" t="s">
        <v>13</v>
      </c>
      <c r="D22" s="32"/>
      <c r="E22" s="26"/>
    </row>
    <row r="23" spans="3:6" ht="40" customHeight="1">
      <c r="C23" s="23" t="s">
        <v>63</v>
      </c>
      <c r="D23" s="30"/>
      <c r="E23" s="28" t="str">
        <f>IFERROR(VLOOKUP(TRUE,siharai,2,0),"『金額確認』シートでご指定ください")</f>
        <v>『金額確認』シートでご指定ください</v>
      </c>
    </row>
    <row r="25" spans="3:6" ht="22">
      <c r="D25" s="11"/>
      <c r="E25" s="48"/>
    </row>
    <row r="26" spans="3:6" ht="19">
      <c r="C26" s="47"/>
      <c r="D26" s="11"/>
      <c r="E26" s="11"/>
    </row>
    <row r="27" spans="3:6" ht="19">
      <c r="C27" s="47"/>
      <c r="D27" s="11"/>
      <c r="E27" s="11"/>
    </row>
    <row r="28" spans="3:6" ht="19">
      <c r="C28" s="47"/>
      <c r="D28" s="11"/>
      <c r="E28" s="11"/>
    </row>
    <row r="29" spans="3:6" ht="19">
      <c r="C29" s="47"/>
      <c r="D29" s="11"/>
      <c r="E29" s="11"/>
    </row>
    <row r="30" spans="3:6" ht="19">
      <c r="C30" s="47"/>
      <c r="D30" s="11"/>
      <c r="E30" s="11"/>
    </row>
    <row r="31" spans="3:6" ht="19">
      <c r="C31" s="47"/>
      <c r="D31" s="11"/>
      <c r="E31" s="11"/>
    </row>
    <row r="32" spans="3:6" ht="19">
      <c r="C32" s="47"/>
      <c r="D32" s="11"/>
      <c r="E32" s="11"/>
    </row>
    <row r="33" spans="3:5" ht="19">
      <c r="C33" s="47"/>
      <c r="D33" s="11"/>
      <c r="E33" s="11"/>
    </row>
    <row r="34" spans="3:5" ht="19">
      <c r="C34" s="47"/>
      <c r="D34" s="11"/>
      <c r="E34" s="11"/>
    </row>
    <row r="35" spans="3:5" ht="19">
      <c r="C35" s="47"/>
      <c r="D35" s="11"/>
      <c r="E35" s="11"/>
    </row>
    <row r="36" spans="3:5" ht="19">
      <c r="C36" s="47"/>
      <c r="D36" s="11"/>
      <c r="E36" s="11"/>
    </row>
    <row r="37" spans="3:5" ht="19">
      <c r="C37" s="47"/>
      <c r="D37" s="11"/>
      <c r="E37" s="11"/>
    </row>
    <row r="38" spans="3:5" ht="19">
      <c r="C38" s="47"/>
      <c r="D38" s="11"/>
      <c r="E38" s="11"/>
    </row>
    <row r="39" spans="3:5" ht="19">
      <c r="C39" s="47"/>
      <c r="D39" s="11"/>
      <c r="E39" s="11"/>
    </row>
    <row r="40" spans="3:5" ht="19">
      <c r="C40" s="47"/>
      <c r="D40" s="11"/>
      <c r="E40" s="11"/>
    </row>
    <row r="41" spans="3:5" ht="19">
      <c r="C41" s="47"/>
      <c r="D41" s="11"/>
      <c r="E41" s="11"/>
    </row>
    <row r="42" spans="3:5" ht="19">
      <c r="C42" s="47"/>
      <c r="D42" s="11"/>
      <c r="E42" s="11"/>
    </row>
    <row r="43" spans="3:5" ht="19">
      <c r="C43" s="47"/>
      <c r="D43" s="11"/>
      <c r="E43" s="11"/>
    </row>
    <row r="44" spans="3:5" ht="19">
      <c r="C44" s="47"/>
      <c r="D44" s="11"/>
      <c r="E44" s="11"/>
    </row>
    <row r="45" spans="3:5" ht="19">
      <c r="C45" s="47"/>
      <c r="D45" s="11"/>
      <c r="E45" s="11"/>
    </row>
    <row r="46" spans="3:5" ht="19">
      <c r="C46" s="47"/>
      <c r="D46" s="11"/>
      <c r="E46" s="11"/>
    </row>
    <row r="47" spans="3:5" ht="19">
      <c r="C47" s="47"/>
      <c r="D47" s="11"/>
      <c r="E47" s="11"/>
    </row>
    <row r="48" spans="3:5" ht="19">
      <c r="C48" s="47"/>
      <c r="D48" s="11"/>
      <c r="E48" s="11"/>
    </row>
    <row r="49" spans="3:5" ht="19">
      <c r="C49" s="47"/>
      <c r="D49" s="11"/>
      <c r="E49" s="11"/>
    </row>
    <row r="50" spans="3:5" ht="19">
      <c r="C50" s="47"/>
      <c r="D50" s="11"/>
      <c r="E50" s="11"/>
    </row>
    <row r="51" spans="3:5" ht="19">
      <c r="C51" s="47"/>
      <c r="D51" s="11"/>
      <c r="E51" s="11"/>
    </row>
    <row r="52" spans="3:5" ht="19">
      <c r="C52" s="47"/>
      <c r="D52" s="11"/>
      <c r="E52" s="11"/>
    </row>
    <row r="53" spans="3:5" ht="19">
      <c r="C53" s="47"/>
      <c r="D53" s="11"/>
      <c r="E53" s="11"/>
    </row>
    <row r="54" spans="3:5" ht="19">
      <c r="C54" s="47"/>
      <c r="D54" s="11"/>
      <c r="E54" s="11"/>
    </row>
    <row r="55" spans="3:5" ht="19">
      <c r="C55" s="47"/>
      <c r="D55" s="11"/>
      <c r="E55" s="11"/>
    </row>
    <row r="56" spans="3:5" ht="19">
      <c r="C56" s="47"/>
      <c r="D56" s="11"/>
      <c r="E56" s="11"/>
    </row>
    <row r="57" spans="3:5" ht="19">
      <c r="C57" s="47"/>
      <c r="D57" s="11"/>
      <c r="E57" s="11"/>
    </row>
    <row r="58" spans="3:5" ht="19">
      <c r="C58" s="47"/>
      <c r="D58" s="11"/>
      <c r="E58" s="11"/>
    </row>
    <row r="59" spans="3:5" ht="19">
      <c r="C59" s="47"/>
      <c r="D59" s="11"/>
      <c r="E59" s="11"/>
    </row>
    <row r="60" spans="3:5" ht="19">
      <c r="C60" s="47"/>
      <c r="D60" s="11"/>
      <c r="E60" s="11"/>
    </row>
    <row r="61" spans="3:5" ht="19">
      <c r="C61" s="47"/>
      <c r="D61" s="11"/>
      <c r="E61" s="11"/>
    </row>
    <row r="62" spans="3:5" ht="19">
      <c r="C62" s="47"/>
      <c r="D62" s="11"/>
      <c r="E62" s="11"/>
    </row>
    <row r="63" spans="3:5" ht="19">
      <c r="C63" s="47"/>
      <c r="D63" s="11"/>
      <c r="E63" s="11"/>
    </row>
    <row r="64" spans="3:5" ht="19">
      <c r="C64" s="47"/>
      <c r="D64" s="11"/>
      <c r="E64" s="11"/>
    </row>
    <row r="65" spans="3:5" ht="19">
      <c r="C65" s="47"/>
      <c r="D65" s="11"/>
      <c r="E65" s="11"/>
    </row>
    <row r="66" spans="3:5" ht="19">
      <c r="C66" s="47"/>
      <c r="D66" s="11"/>
      <c r="E66" s="11"/>
    </row>
    <row r="67" spans="3:5" ht="19">
      <c r="C67" s="47"/>
      <c r="D67" s="11"/>
      <c r="E67" s="11"/>
    </row>
    <row r="68" spans="3:5" ht="19">
      <c r="C68" s="47"/>
      <c r="D68" s="11"/>
      <c r="E68" s="11"/>
    </row>
    <row r="69" spans="3:5" ht="19">
      <c r="C69" s="47"/>
      <c r="D69" s="11"/>
      <c r="E69" s="11"/>
    </row>
    <row r="70" spans="3:5" ht="19">
      <c r="C70" s="47"/>
      <c r="D70" s="11"/>
      <c r="E70" s="11"/>
    </row>
    <row r="71" spans="3:5" ht="19">
      <c r="C71" s="47"/>
      <c r="D71" s="11"/>
      <c r="E71" s="11"/>
    </row>
    <row r="72" spans="3:5">
      <c r="C72" s="44"/>
    </row>
    <row r="73" spans="3:5">
      <c r="C73" s="44"/>
    </row>
    <row r="74" spans="3:5">
      <c r="C74" s="44"/>
    </row>
    <row r="75" spans="3:5">
      <c r="C75" s="44"/>
    </row>
    <row r="76" spans="3:5">
      <c r="C76" s="44"/>
    </row>
    <row r="77" spans="3:5">
      <c r="C77" s="44"/>
    </row>
    <row r="78" spans="3:5">
      <c r="C78" s="44"/>
    </row>
  </sheetData>
  <sheetProtection algorithmName="SHA-512" hashValue="7k8FxJj7/qLJxOV+VRetm4FOQnkp/v4ZV0Gu1yGnVIUPqIDN/fPFUfRoHtqmusgdpZNZx1H2U9RHchoSYBptbQ==" saltValue="PKLCwwi5k6Nx8HUS5KkA8Q==" spinCount="100000" sheet="1" objects="1" scenarios="1"/>
  <phoneticPr fontId="3"/>
  <dataValidations count="2">
    <dataValidation imeMode="on" allowBlank="1" showInputMessage="1" showErrorMessage="1" sqref="E21 E16:E19" xr:uid="{00000000-0002-0000-0000-000000000000}"/>
    <dataValidation imeMode="off" allowBlank="1" showInputMessage="1" showErrorMessage="1" sqref="E20 E22" xr:uid="{00000000-0002-0000-0000-000001000000}"/>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10"/>
  <sheetViews>
    <sheetView showGridLines="0" showRowColHeaders="0" zoomScaleNormal="100" workbookViewId="0">
      <pane ySplit="10" topLeftCell="A11" activePane="bottomLeft" state="frozen"/>
      <selection activeCell="A26" sqref="A26"/>
      <selection pane="bottomLeft" activeCell="C11" sqref="C11"/>
    </sheetView>
  </sheetViews>
  <sheetFormatPr baseColWidth="10" defaultColWidth="12.796875" defaultRowHeight="17"/>
  <cols>
    <col min="1" max="1" width="6" style="1" customWidth="1"/>
    <col min="2" max="2" width="5.796875" style="1" customWidth="1"/>
    <col min="3" max="3" width="25.796875" style="1" customWidth="1"/>
    <col min="4" max="8" width="15.19921875" style="1" customWidth="1"/>
    <col min="9" max="9" width="2" style="1" customWidth="1"/>
    <col min="10" max="10" width="48" style="1" customWidth="1"/>
    <col min="11" max="11" width="35" style="1" customWidth="1"/>
    <col min="12" max="16384" width="12.796875" style="1"/>
  </cols>
  <sheetData>
    <row r="1" spans="2:11" ht="14" customHeight="1"/>
    <row r="2" spans="2:11" ht="24">
      <c r="B2" s="2" t="s">
        <v>74</v>
      </c>
    </row>
    <row r="3" spans="2:11">
      <c r="B3" s="3" t="s">
        <v>29</v>
      </c>
      <c r="C3" s="1" t="s">
        <v>66</v>
      </c>
    </row>
    <row r="4" spans="2:11">
      <c r="B4" s="3"/>
      <c r="C4" s="1" t="s">
        <v>67</v>
      </c>
    </row>
    <row r="5" spans="2:11">
      <c r="B5" s="3" t="s">
        <v>29</v>
      </c>
      <c r="C5" s="1" t="s">
        <v>68</v>
      </c>
    </row>
    <row r="6" spans="2:11">
      <c r="B6" s="3" t="s">
        <v>29</v>
      </c>
      <c r="C6" s="1" t="s">
        <v>41</v>
      </c>
      <c r="G6" s="1" t="s">
        <v>20</v>
      </c>
    </row>
    <row r="7" spans="2:11" ht="18" thickBot="1"/>
    <row r="8" spans="2:11" ht="19">
      <c r="C8" s="142"/>
      <c r="D8" s="143" t="s">
        <v>72</v>
      </c>
      <c r="E8" s="144"/>
      <c r="F8" s="145"/>
      <c r="G8" s="143" t="s">
        <v>73</v>
      </c>
      <c r="H8" s="146"/>
    </row>
    <row r="9" spans="2:11" ht="34" customHeight="1" thickBot="1">
      <c r="C9" s="151" t="s">
        <v>1</v>
      </c>
      <c r="D9" s="147">
        <f>SUM(D11:D110)</f>
        <v>0</v>
      </c>
      <c r="E9" s="148">
        <f t="shared" ref="E9:F9" si="0">SUM(E11:E110)</f>
        <v>0</v>
      </c>
      <c r="F9" s="149">
        <f t="shared" si="0"/>
        <v>0</v>
      </c>
      <c r="G9" s="147">
        <f>SUM(G11:G110)</f>
        <v>0</v>
      </c>
      <c r="H9" s="150">
        <f>SUM(H11:H110)</f>
        <v>0</v>
      </c>
      <c r="I9" s="66"/>
    </row>
    <row r="10" spans="2:11" ht="35">
      <c r="C10" s="19" t="s">
        <v>78</v>
      </c>
      <c r="D10" s="136" t="s">
        <v>31</v>
      </c>
      <c r="E10" s="42" t="s">
        <v>69</v>
      </c>
      <c r="F10" s="131" t="s">
        <v>70</v>
      </c>
      <c r="G10" s="132" t="s">
        <v>77</v>
      </c>
      <c r="H10" s="34" t="s">
        <v>71</v>
      </c>
      <c r="I10" s="67"/>
      <c r="J10" s="1" t="s">
        <v>22</v>
      </c>
    </row>
    <row r="11" spans="2:11" ht="19">
      <c r="B11" s="4">
        <v>1</v>
      </c>
      <c r="C11" s="17"/>
      <c r="D11" s="40"/>
      <c r="E11" s="9"/>
      <c r="F11" s="9"/>
      <c r="G11" s="133"/>
      <c r="H11" s="35"/>
      <c r="I11" s="68"/>
      <c r="J11" s="5" t="s">
        <v>79</v>
      </c>
      <c r="K11" s="5"/>
    </row>
    <row r="12" spans="2:11" ht="19">
      <c r="B12" s="4">
        <v>2</v>
      </c>
      <c r="C12" s="17"/>
      <c r="D12" s="41"/>
      <c r="E12" s="10"/>
      <c r="F12" s="10"/>
      <c r="G12" s="134"/>
      <c r="H12" s="36"/>
      <c r="I12" s="68"/>
      <c r="J12" s="5" t="s">
        <v>79</v>
      </c>
      <c r="K12" s="5"/>
    </row>
    <row r="13" spans="2:11" ht="19">
      <c r="B13" s="4">
        <v>3</v>
      </c>
      <c r="C13" s="17"/>
      <c r="D13" s="41"/>
      <c r="E13" s="10"/>
      <c r="F13" s="10"/>
      <c r="G13" s="134"/>
      <c r="H13" s="36"/>
      <c r="I13" s="68"/>
      <c r="J13" s="5" t="s">
        <v>79</v>
      </c>
      <c r="K13" s="5"/>
    </row>
    <row r="14" spans="2:11" ht="19">
      <c r="B14" s="4">
        <v>4</v>
      </c>
      <c r="C14" s="17"/>
      <c r="D14" s="41"/>
      <c r="E14" s="10"/>
      <c r="F14" s="10"/>
      <c r="G14" s="134"/>
      <c r="H14" s="36"/>
      <c r="I14" s="68"/>
      <c r="J14" s="5" t="s">
        <v>79</v>
      </c>
      <c r="K14" s="5"/>
    </row>
    <row r="15" spans="2:11" ht="19">
      <c r="B15" s="4">
        <v>5</v>
      </c>
      <c r="C15" s="17"/>
      <c r="D15" s="41"/>
      <c r="E15" s="10"/>
      <c r="F15" s="10"/>
      <c r="G15" s="134"/>
      <c r="H15" s="36"/>
      <c r="I15" s="68"/>
      <c r="J15" s="5" t="s">
        <v>79</v>
      </c>
      <c r="K15" s="5"/>
    </row>
    <row r="16" spans="2:11" ht="19">
      <c r="B16" s="4">
        <v>6</v>
      </c>
      <c r="C16" s="17"/>
      <c r="D16" s="41"/>
      <c r="E16" s="10"/>
      <c r="F16" s="10"/>
      <c r="G16" s="134"/>
      <c r="H16" s="36"/>
      <c r="I16" s="68"/>
      <c r="J16" s="5" t="s">
        <v>79</v>
      </c>
      <c r="K16" s="5"/>
    </row>
    <row r="17" spans="2:11" ht="19">
      <c r="B17" s="4">
        <v>7</v>
      </c>
      <c r="C17" s="17"/>
      <c r="D17" s="41"/>
      <c r="E17" s="10"/>
      <c r="F17" s="10"/>
      <c r="G17" s="134"/>
      <c r="H17" s="36"/>
      <c r="I17" s="68"/>
      <c r="J17" s="5" t="s">
        <v>79</v>
      </c>
      <c r="K17" s="5"/>
    </row>
    <row r="18" spans="2:11" ht="19">
      <c r="B18" s="4">
        <v>8</v>
      </c>
      <c r="C18" s="17"/>
      <c r="D18" s="41"/>
      <c r="E18" s="10"/>
      <c r="F18" s="10"/>
      <c r="G18" s="134"/>
      <c r="H18" s="36"/>
      <c r="I18" s="68"/>
      <c r="J18" s="5" t="s">
        <v>79</v>
      </c>
      <c r="K18" s="5"/>
    </row>
    <row r="19" spans="2:11" ht="19">
      <c r="B19" s="4">
        <v>9</v>
      </c>
      <c r="C19" s="17"/>
      <c r="D19" s="41"/>
      <c r="E19" s="10"/>
      <c r="F19" s="10"/>
      <c r="G19" s="134"/>
      <c r="H19" s="36"/>
      <c r="I19" s="68"/>
      <c r="J19" s="5" t="s">
        <v>79</v>
      </c>
      <c r="K19" s="5"/>
    </row>
    <row r="20" spans="2:11" ht="19">
      <c r="B20" s="4">
        <v>10</v>
      </c>
      <c r="C20" s="17"/>
      <c r="D20" s="41"/>
      <c r="E20" s="10"/>
      <c r="F20" s="10"/>
      <c r="G20" s="134"/>
      <c r="H20" s="36"/>
      <c r="I20" s="68"/>
      <c r="J20" s="5" t="s">
        <v>79</v>
      </c>
      <c r="K20" s="5"/>
    </row>
    <row r="21" spans="2:11" ht="19">
      <c r="B21" s="4">
        <v>11</v>
      </c>
      <c r="C21" s="17"/>
      <c r="D21" s="41"/>
      <c r="E21" s="10"/>
      <c r="F21" s="10"/>
      <c r="G21" s="134"/>
      <c r="H21" s="36"/>
      <c r="I21" s="68"/>
      <c r="J21" s="5" t="s">
        <v>79</v>
      </c>
      <c r="K21" s="5"/>
    </row>
    <row r="22" spans="2:11" ht="19">
      <c r="B22" s="4">
        <v>12</v>
      </c>
      <c r="C22" s="17"/>
      <c r="D22" s="41"/>
      <c r="E22" s="10"/>
      <c r="F22" s="10"/>
      <c r="G22" s="134"/>
      <c r="H22" s="36"/>
      <c r="I22" s="68"/>
      <c r="J22" s="5" t="s">
        <v>79</v>
      </c>
      <c r="K22" s="5"/>
    </row>
    <row r="23" spans="2:11" ht="19">
      <c r="B23" s="4">
        <v>13</v>
      </c>
      <c r="C23" s="17"/>
      <c r="D23" s="41"/>
      <c r="E23" s="10"/>
      <c r="F23" s="10"/>
      <c r="G23" s="134"/>
      <c r="H23" s="36"/>
      <c r="I23" s="68"/>
      <c r="J23" s="5" t="s">
        <v>79</v>
      </c>
      <c r="K23" s="5"/>
    </row>
    <row r="24" spans="2:11" ht="19">
      <c r="B24" s="4">
        <v>14</v>
      </c>
      <c r="C24" s="17"/>
      <c r="D24" s="41"/>
      <c r="E24" s="10"/>
      <c r="F24" s="10"/>
      <c r="G24" s="134"/>
      <c r="H24" s="36"/>
      <c r="I24" s="68"/>
      <c r="J24" s="5" t="s">
        <v>79</v>
      </c>
      <c r="K24" s="5"/>
    </row>
    <row r="25" spans="2:11" ht="19">
      <c r="B25" s="4">
        <v>15</v>
      </c>
      <c r="C25" s="17"/>
      <c r="D25" s="41"/>
      <c r="E25" s="10"/>
      <c r="F25" s="10"/>
      <c r="G25" s="134"/>
      <c r="H25" s="36"/>
      <c r="I25" s="68"/>
      <c r="J25" s="5" t="s">
        <v>79</v>
      </c>
      <c r="K25" s="5"/>
    </row>
    <row r="26" spans="2:11" ht="19">
      <c r="B26" s="4">
        <v>16</v>
      </c>
      <c r="C26" s="17"/>
      <c r="D26" s="41"/>
      <c r="E26" s="10"/>
      <c r="F26" s="10"/>
      <c r="G26" s="134"/>
      <c r="H26" s="36"/>
      <c r="I26" s="68"/>
      <c r="J26" s="5" t="s">
        <v>79</v>
      </c>
      <c r="K26" s="5"/>
    </row>
    <row r="27" spans="2:11" ht="19">
      <c r="B27" s="4">
        <v>17</v>
      </c>
      <c r="C27" s="17"/>
      <c r="D27" s="41"/>
      <c r="E27" s="10"/>
      <c r="F27" s="10"/>
      <c r="G27" s="134"/>
      <c r="H27" s="36"/>
      <c r="I27" s="68"/>
      <c r="J27" s="5" t="s">
        <v>79</v>
      </c>
      <c r="K27" s="5"/>
    </row>
    <row r="28" spans="2:11" ht="19">
      <c r="B28" s="4">
        <v>18</v>
      </c>
      <c r="C28" s="17"/>
      <c r="D28" s="41"/>
      <c r="E28" s="10"/>
      <c r="F28" s="10"/>
      <c r="G28" s="134"/>
      <c r="H28" s="36"/>
      <c r="I28" s="68"/>
      <c r="J28" s="5" t="s">
        <v>79</v>
      </c>
      <c r="K28" s="5"/>
    </row>
    <row r="29" spans="2:11" ht="19">
      <c r="B29" s="4">
        <v>19</v>
      </c>
      <c r="C29" s="17"/>
      <c r="D29" s="41"/>
      <c r="E29" s="10"/>
      <c r="F29" s="10"/>
      <c r="G29" s="134"/>
      <c r="H29" s="36"/>
      <c r="I29" s="68"/>
      <c r="J29" s="5" t="s">
        <v>79</v>
      </c>
      <c r="K29" s="5"/>
    </row>
    <row r="30" spans="2:11" ht="19">
      <c r="B30" s="4">
        <v>20</v>
      </c>
      <c r="C30" s="17"/>
      <c r="D30" s="41"/>
      <c r="E30" s="10"/>
      <c r="F30" s="10"/>
      <c r="G30" s="134"/>
      <c r="H30" s="36"/>
      <c r="I30" s="68"/>
      <c r="J30" s="5" t="s">
        <v>79</v>
      </c>
      <c r="K30" s="5"/>
    </row>
    <row r="31" spans="2:11" ht="19">
      <c r="B31" s="4">
        <v>21</v>
      </c>
      <c r="C31" s="17"/>
      <c r="D31" s="41"/>
      <c r="E31" s="10"/>
      <c r="F31" s="10"/>
      <c r="G31" s="134"/>
      <c r="H31" s="36"/>
      <c r="I31" s="68"/>
      <c r="J31" s="5" t="s">
        <v>79</v>
      </c>
      <c r="K31" s="5"/>
    </row>
    <row r="32" spans="2:11" ht="19">
      <c r="B32" s="4">
        <v>22</v>
      </c>
      <c r="C32" s="17"/>
      <c r="D32" s="41"/>
      <c r="E32" s="10"/>
      <c r="F32" s="10"/>
      <c r="G32" s="134"/>
      <c r="H32" s="36"/>
      <c r="I32" s="68"/>
      <c r="J32" s="5" t="s">
        <v>79</v>
      </c>
      <c r="K32" s="5"/>
    </row>
    <row r="33" spans="2:11" ht="19">
      <c r="B33" s="4">
        <v>23</v>
      </c>
      <c r="C33" s="17"/>
      <c r="D33" s="41"/>
      <c r="E33" s="10"/>
      <c r="F33" s="10"/>
      <c r="G33" s="134"/>
      <c r="H33" s="36"/>
      <c r="I33" s="68"/>
      <c r="J33" s="5" t="s">
        <v>79</v>
      </c>
      <c r="K33" s="5"/>
    </row>
    <row r="34" spans="2:11" ht="19">
      <c r="B34" s="4">
        <v>24</v>
      </c>
      <c r="C34" s="17"/>
      <c r="D34" s="41"/>
      <c r="E34" s="10"/>
      <c r="F34" s="10"/>
      <c r="G34" s="134"/>
      <c r="H34" s="36"/>
      <c r="I34" s="68"/>
      <c r="J34" s="5" t="s">
        <v>79</v>
      </c>
      <c r="K34" s="5"/>
    </row>
    <row r="35" spans="2:11" ht="19">
      <c r="B35" s="4">
        <v>25</v>
      </c>
      <c r="C35" s="17"/>
      <c r="D35" s="41"/>
      <c r="E35" s="10"/>
      <c r="F35" s="10"/>
      <c r="G35" s="134"/>
      <c r="H35" s="36"/>
      <c r="I35" s="68"/>
      <c r="J35" s="5" t="s">
        <v>79</v>
      </c>
      <c r="K35" s="5"/>
    </row>
    <row r="36" spans="2:11" ht="19">
      <c r="B36" s="4">
        <v>26</v>
      </c>
      <c r="C36" s="17"/>
      <c r="D36" s="41"/>
      <c r="E36" s="10"/>
      <c r="F36" s="10"/>
      <c r="G36" s="134"/>
      <c r="H36" s="36"/>
      <c r="I36" s="68"/>
      <c r="J36" s="5" t="s">
        <v>79</v>
      </c>
      <c r="K36" s="5"/>
    </row>
    <row r="37" spans="2:11" ht="19">
      <c r="B37" s="4">
        <v>27</v>
      </c>
      <c r="C37" s="17"/>
      <c r="D37" s="41"/>
      <c r="E37" s="10"/>
      <c r="F37" s="10"/>
      <c r="G37" s="134"/>
      <c r="H37" s="36"/>
      <c r="I37" s="68"/>
      <c r="J37" s="5" t="s">
        <v>79</v>
      </c>
      <c r="K37" s="5"/>
    </row>
    <row r="38" spans="2:11" ht="19">
      <c r="B38" s="4">
        <v>28</v>
      </c>
      <c r="C38" s="17"/>
      <c r="D38" s="41"/>
      <c r="E38" s="10"/>
      <c r="F38" s="10"/>
      <c r="G38" s="134"/>
      <c r="H38" s="36"/>
      <c r="I38" s="68"/>
      <c r="J38" s="5" t="s">
        <v>79</v>
      </c>
      <c r="K38" s="5"/>
    </row>
    <row r="39" spans="2:11" ht="19">
      <c r="B39" s="4">
        <v>29</v>
      </c>
      <c r="C39" s="17"/>
      <c r="D39" s="41"/>
      <c r="E39" s="10"/>
      <c r="F39" s="10"/>
      <c r="G39" s="134"/>
      <c r="H39" s="36"/>
      <c r="I39" s="68"/>
      <c r="J39" s="5" t="s">
        <v>79</v>
      </c>
      <c r="K39" s="5"/>
    </row>
    <row r="40" spans="2:11" ht="19">
      <c r="B40" s="4">
        <v>30</v>
      </c>
      <c r="C40" s="17"/>
      <c r="D40" s="41"/>
      <c r="E40" s="10"/>
      <c r="F40" s="10"/>
      <c r="G40" s="134"/>
      <c r="H40" s="36"/>
      <c r="I40" s="68"/>
      <c r="J40" s="5" t="s">
        <v>79</v>
      </c>
      <c r="K40" s="5"/>
    </row>
    <row r="41" spans="2:11" ht="19">
      <c r="B41" s="4">
        <v>31</v>
      </c>
      <c r="C41" s="17"/>
      <c r="D41" s="41"/>
      <c r="E41" s="10"/>
      <c r="F41" s="10"/>
      <c r="G41" s="134"/>
      <c r="H41" s="36"/>
      <c r="I41" s="68"/>
      <c r="J41" s="5" t="s">
        <v>79</v>
      </c>
      <c r="K41" s="5"/>
    </row>
    <row r="42" spans="2:11" ht="19">
      <c r="B42" s="4">
        <v>32</v>
      </c>
      <c r="C42" s="17"/>
      <c r="D42" s="41"/>
      <c r="E42" s="10"/>
      <c r="F42" s="10"/>
      <c r="G42" s="134"/>
      <c r="H42" s="36"/>
      <c r="I42" s="68"/>
      <c r="J42" s="5" t="s">
        <v>79</v>
      </c>
      <c r="K42" s="5"/>
    </row>
    <row r="43" spans="2:11" ht="19">
      <c r="B43" s="4">
        <v>33</v>
      </c>
      <c r="C43" s="17"/>
      <c r="D43" s="41"/>
      <c r="E43" s="10"/>
      <c r="F43" s="10"/>
      <c r="G43" s="134"/>
      <c r="H43" s="36"/>
      <c r="I43" s="68"/>
      <c r="J43" s="5" t="s">
        <v>79</v>
      </c>
      <c r="K43" s="5"/>
    </row>
    <row r="44" spans="2:11" ht="19">
      <c r="B44" s="4">
        <v>34</v>
      </c>
      <c r="C44" s="17"/>
      <c r="D44" s="41"/>
      <c r="E44" s="10"/>
      <c r="F44" s="10"/>
      <c r="G44" s="134"/>
      <c r="H44" s="36"/>
      <c r="I44" s="68"/>
      <c r="J44" s="5" t="s">
        <v>79</v>
      </c>
      <c r="K44" s="5"/>
    </row>
    <row r="45" spans="2:11" ht="19">
      <c r="B45" s="4">
        <v>35</v>
      </c>
      <c r="C45" s="17"/>
      <c r="D45" s="41"/>
      <c r="E45" s="10"/>
      <c r="F45" s="10"/>
      <c r="G45" s="134"/>
      <c r="H45" s="36"/>
      <c r="I45" s="68"/>
      <c r="J45" s="5" t="s">
        <v>79</v>
      </c>
      <c r="K45" s="5"/>
    </row>
    <row r="46" spans="2:11" ht="19">
      <c r="B46" s="4">
        <v>36</v>
      </c>
      <c r="C46" s="17"/>
      <c r="D46" s="41"/>
      <c r="E46" s="10"/>
      <c r="F46" s="10"/>
      <c r="G46" s="134"/>
      <c r="H46" s="36"/>
      <c r="I46" s="68"/>
      <c r="J46" s="5" t="s">
        <v>79</v>
      </c>
      <c r="K46" s="5"/>
    </row>
    <row r="47" spans="2:11" ht="19">
      <c r="B47" s="4">
        <v>37</v>
      </c>
      <c r="C47" s="17"/>
      <c r="D47" s="41"/>
      <c r="E47" s="10"/>
      <c r="F47" s="10"/>
      <c r="G47" s="134"/>
      <c r="H47" s="36"/>
      <c r="I47" s="68"/>
      <c r="J47" s="5" t="s">
        <v>79</v>
      </c>
      <c r="K47" s="5"/>
    </row>
    <row r="48" spans="2:11" ht="19">
      <c r="B48" s="4">
        <v>38</v>
      </c>
      <c r="C48" s="17"/>
      <c r="D48" s="41"/>
      <c r="E48" s="10"/>
      <c r="F48" s="10"/>
      <c r="G48" s="134"/>
      <c r="H48" s="36"/>
      <c r="I48" s="68"/>
      <c r="J48" s="5" t="s">
        <v>79</v>
      </c>
      <c r="K48" s="5"/>
    </row>
    <row r="49" spans="2:11" ht="19">
      <c r="B49" s="4">
        <v>39</v>
      </c>
      <c r="C49" s="17"/>
      <c r="D49" s="41"/>
      <c r="E49" s="10"/>
      <c r="F49" s="10"/>
      <c r="G49" s="134"/>
      <c r="H49" s="36"/>
      <c r="I49" s="68"/>
      <c r="J49" s="5" t="s">
        <v>79</v>
      </c>
      <c r="K49" s="5"/>
    </row>
    <row r="50" spans="2:11" ht="19">
      <c r="B50" s="4">
        <v>40</v>
      </c>
      <c r="C50" s="17"/>
      <c r="D50" s="41"/>
      <c r="E50" s="10"/>
      <c r="F50" s="10"/>
      <c r="G50" s="134"/>
      <c r="H50" s="36"/>
      <c r="I50" s="68"/>
      <c r="J50" s="5" t="s">
        <v>79</v>
      </c>
      <c r="K50" s="5"/>
    </row>
    <row r="51" spans="2:11" ht="19">
      <c r="B51" s="4">
        <v>41</v>
      </c>
      <c r="C51" s="17"/>
      <c r="D51" s="41"/>
      <c r="E51" s="10"/>
      <c r="F51" s="10"/>
      <c r="G51" s="134"/>
      <c r="H51" s="36"/>
      <c r="I51" s="68"/>
      <c r="J51" s="5" t="s">
        <v>79</v>
      </c>
      <c r="K51" s="5"/>
    </row>
    <row r="52" spans="2:11" ht="19">
      <c r="B52" s="4">
        <v>42</v>
      </c>
      <c r="C52" s="17"/>
      <c r="D52" s="41"/>
      <c r="E52" s="10"/>
      <c r="F52" s="10"/>
      <c r="G52" s="134"/>
      <c r="H52" s="36"/>
      <c r="I52" s="68"/>
      <c r="J52" s="5" t="s">
        <v>79</v>
      </c>
      <c r="K52" s="5"/>
    </row>
    <row r="53" spans="2:11" ht="19">
      <c r="B53" s="4">
        <v>43</v>
      </c>
      <c r="C53" s="17"/>
      <c r="D53" s="41"/>
      <c r="E53" s="10"/>
      <c r="F53" s="10"/>
      <c r="G53" s="134"/>
      <c r="H53" s="36"/>
      <c r="I53" s="68"/>
      <c r="J53" s="5" t="s">
        <v>79</v>
      </c>
      <c r="K53" s="5"/>
    </row>
    <row r="54" spans="2:11" ht="19">
      <c r="B54" s="4">
        <v>44</v>
      </c>
      <c r="C54" s="17"/>
      <c r="D54" s="41"/>
      <c r="E54" s="10"/>
      <c r="F54" s="10"/>
      <c r="G54" s="134"/>
      <c r="H54" s="36"/>
      <c r="I54" s="68"/>
      <c r="J54" s="5" t="s">
        <v>79</v>
      </c>
      <c r="K54" s="5"/>
    </row>
    <row r="55" spans="2:11" ht="19">
      <c r="B55" s="4">
        <v>45</v>
      </c>
      <c r="C55" s="17"/>
      <c r="D55" s="41"/>
      <c r="E55" s="10"/>
      <c r="F55" s="10"/>
      <c r="G55" s="134"/>
      <c r="H55" s="36"/>
      <c r="I55" s="68"/>
      <c r="J55" s="5" t="s">
        <v>79</v>
      </c>
      <c r="K55" s="5"/>
    </row>
    <row r="56" spans="2:11" ht="19">
      <c r="B56" s="4">
        <v>46</v>
      </c>
      <c r="C56" s="17"/>
      <c r="D56" s="41"/>
      <c r="E56" s="10"/>
      <c r="F56" s="10"/>
      <c r="G56" s="134"/>
      <c r="H56" s="36"/>
      <c r="I56" s="68"/>
      <c r="J56" s="5" t="s">
        <v>79</v>
      </c>
      <c r="K56" s="5"/>
    </row>
    <row r="57" spans="2:11" ht="19">
      <c r="B57" s="4">
        <v>47</v>
      </c>
      <c r="C57" s="17"/>
      <c r="D57" s="41"/>
      <c r="E57" s="10"/>
      <c r="F57" s="10"/>
      <c r="G57" s="134"/>
      <c r="H57" s="36"/>
      <c r="I57" s="68"/>
      <c r="J57" s="5" t="s">
        <v>79</v>
      </c>
      <c r="K57" s="5"/>
    </row>
    <row r="58" spans="2:11" ht="19">
      <c r="B58" s="4">
        <v>48</v>
      </c>
      <c r="C58" s="17"/>
      <c r="D58" s="41"/>
      <c r="E58" s="10"/>
      <c r="F58" s="10"/>
      <c r="G58" s="134"/>
      <c r="H58" s="36"/>
      <c r="I58" s="68"/>
      <c r="J58" s="5" t="s">
        <v>79</v>
      </c>
      <c r="K58" s="5"/>
    </row>
    <row r="59" spans="2:11" ht="19">
      <c r="B59" s="4">
        <v>49</v>
      </c>
      <c r="C59" s="17"/>
      <c r="D59" s="41"/>
      <c r="E59" s="10"/>
      <c r="F59" s="10"/>
      <c r="G59" s="134"/>
      <c r="H59" s="36"/>
      <c r="I59" s="68"/>
      <c r="J59" s="5" t="s">
        <v>79</v>
      </c>
      <c r="K59" s="5"/>
    </row>
    <row r="60" spans="2:11" ht="19">
      <c r="B60" s="4">
        <v>50</v>
      </c>
      <c r="C60" s="17"/>
      <c r="D60" s="41"/>
      <c r="E60" s="10"/>
      <c r="F60" s="10"/>
      <c r="G60" s="134"/>
      <c r="H60" s="36"/>
      <c r="I60" s="68"/>
      <c r="J60" s="5" t="s">
        <v>79</v>
      </c>
      <c r="K60" s="5"/>
    </row>
    <row r="61" spans="2:11" ht="19">
      <c r="B61" s="4">
        <v>51</v>
      </c>
      <c r="C61" s="17"/>
      <c r="D61" s="41"/>
      <c r="E61" s="10"/>
      <c r="F61" s="10"/>
      <c r="G61" s="134"/>
      <c r="H61" s="36"/>
      <c r="I61" s="68"/>
      <c r="J61" s="5" t="s">
        <v>79</v>
      </c>
      <c r="K61" s="5"/>
    </row>
    <row r="62" spans="2:11" ht="19">
      <c r="B62" s="4">
        <v>52</v>
      </c>
      <c r="C62" s="17"/>
      <c r="D62" s="41"/>
      <c r="E62" s="10"/>
      <c r="F62" s="10"/>
      <c r="G62" s="134"/>
      <c r="H62" s="36"/>
      <c r="I62" s="68"/>
      <c r="J62" s="5" t="s">
        <v>79</v>
      </c>
      <c r="K62" s="5"/>
    </row>
    <row r="63" spans="2:11" ht="19">
      <c r="B63" s="4">
        <v>53</v>
      </c>
      <c r="C63" s="17"/>
      <c r="D63" s="41"/>
      <c r="E63" s="10"/>
      <c r="F63" s="10"/>
      <c r="G63" s="134"/>
      <c r="H63" s="36"/>
      <c r="I63" s="68"/>
      <c r="J63" s="5" t="s">
        <v>79</v>
      </c>
      <c r="K63" s="5"/>
    </row>
    <row r="64" spans="2:11" ht="19">
      <c r="B64" s="4">
        <v>54</v>
      </c>
      <c r="C64" s="17"/>
      <c r="D64" s="41"/>
      <c r="E64" s="10"/>
      <c r="F64" s="10"/>
      <c r="G64" s="134"/>
      <c r="H64" s="36"/>
      <c r="I64" s="68"/>
      <c r="J64" s="5" t="s">
        <v>79</v>
      </c>
      <c r="K64" s="5"/>
    </row>
    <row r="65" spans="2:11" ht="19">
      <c r="B65" s="4">
        <v>55</v>
      </c>
      <c r="C65" s="17"/>
      <c r="D65" s="41"/>
      <c r="E65" s="10"/>
      <c r="F65" s="10"/>
      <c r="G65" s="134"/>
      <c r="H65" s="36"/>
      <c r="I65" s="68"/>
      <c r="J65" s="5" t="s">
        <v>79</v>
      </c>
      <c r="K65" s="5"/>
    </row>
    <row r="66" spans="2:11" ht="19">
      <c r="B66" s="4">
        <v>56</v>
      </c>
      <c r="C66" s="17"/>
      <c r="D66" s="41"/>
      <c r="E66" s="10"/>
      <c r="F66" s="10"/>
      <c r="G66" s="134"/>
      <c r="H66" s="36"/>
      <c r="I66" s="68"/>
      <c r="J66" s="5" t="s">
        <v>79</v>
      </c>
      <c r="K66" s="5"/>
    </row>
    <row r="67" spans="2:11" ht="19">
      <c r="B67" s="4">
        <v>57</v>
      </c>
      <c r="C67" s="17"/>
      <c r="D67" s="41"/>
      <c r="E67" s="10"/>
      <c r="F67" s="10"/>
      <c r="G67" s="134"/>
      <c r="H67" s="36"/>
      <c r="I67" s="68"/>
      <c r="J67" s="5" t="s">
        <v>79</v>
      </c>
      <c r="K67" s="5"/>
    </row>
    <row r="68" spans="2:11" ht="19">
      <c r="B68" s="4">
        <v>58</v>
      </c>
      <c r="C68" s="17"/>
      <c r="D68" s="41"/>
      <c r="E68" s="10"/>
      <c r="F68" s="10"/>
      <c r="G68" s="134"/>
      <c r="H68" s="36"/>
      <c r="I68" s="68"/>
      <c r="J68" s="5" t="s">
        <v>79</v>
      </c>
      <c r="K68" s="5"/>
    </row>
    <row r="69" spans="2:11" ht="19">
      <c r="B69" s="4">
        <v>59</v>
      </c>
      <c r="C69" s="17"/>
      <c r="D69" s="41"/>
      <c r="E69" s="10"/>
      <c r="F69" s="10"/>
      <c r="G69" s="134"/>
      <c r="H69" s="36"/>
      <c r="I69" s="68"/>
      <c r="J69" s="5" t="s">
        <v>79</v>
      </c>
      <c r="K69" s="5"/>
    </row>
    <row r="70" spans="2:11" ht="19">
      <c r="B70" s="4">
        <v>60</v>
      </c>
      <c r="C70" s="17"/>
      <c r="D70" s="41"/>
      <c r="E70" s="10"/>
      <c r="F70" s="10"/>
      <c r="G70" s="134"/>
      <c r="H70" s="36"/>
      <c r="I70" s="68"/>
      <c r="J70" s="5" t="s">
        <v>79</v>
      </c>
      <c r="K70" s="5"/>
    </row>
    <row r="71" spans="2:11" ht="19">
      <c r="B71" s="4">
        <v>61</v>
      </c>
      <c r="C71" s="17"/>
      <c r="D71" s="41"/>
      <c r="E71" s="10"/>
      <c r="F71" s="10"/>
      <c r="G71" s="134"/>
      <c r="H71" s="36"/>
      <c r="I71" s="68"/>
      <c r="J71" s="5" t="s">
        <v>79</v>
      </c>
      <c r="K71" s="5"/>
    </row>
    <row r="72" spans="2:11" ht="19">
      <c r="B72" s="4">
        <v>62</v>
      </c>
      <c r="C72" s="17"/>
      <c r="D72" s="41"/>
      <c r="E72" s="10"/>
      <c r="F72" s="10"/>
      <c r="G72" s="134"/>
      <c r="H72" s="36"/>
      <c r="I72" s="68"/>
      <c r="J72" s="5" t="s">
        <v>79</v>
      </c>
      <c r="K72" s="5"/>
    </row>
    <row r="73" spans="2:11" ht="19">
      <c r="B73" s="4">
        <v>63</v>
      </c>
      <c r="C73" s="17"/>
      <c r="D73" s="41"/>
      <c r="E73" s="10"/>
      <c r="F73" s="10"/>
      <c r="G73" s="134"/>
      <c r="H73" s="36"/>
      <c r="I73" s="68"/>
      <c r="J73" s="5" t="s">
        <v>79</v>
      </c>
      <c r="K73" s="5"/>
    </row>
    <row r="74" spans="2:11" ht="19">
      <c r="B74" s="4">
        <v>64</v>
      </c>
      <c r="C74" s="17"/>
      <c r="D74" s="41"/>
      <c r="E74" s="10"/>
      <c r="F74" s="10"/>
      <c r="G74" s="134"/>
      <c r="H74" s="36"/>
      <c r="I74" s="68"/>
      <c r="J74" s="5" t="s">
        <v>79</v>
      </c>
      <c r="K74" s="5"/>
    </row>
    <row r="75" spans="2:11" ht="19">
      <c r="B75" s="4">
        <v>65</v>
      </c>
      <c r="C75" s="17"/>
      <c r="D75" s="41"/>
      <c r="E75" s="10"/>
      <c r="F75" s="10"/>
      <c r="G75" s="134"/>
      <c r="H75" s="36"/>
      <c r="I75" s="68"/>
      <c r="J75" s="5" t="s">
        <v>79</v>
      </c>
      <c r="K75" s="5"/>
    </row>
    <row r="76" spans="2:11" ht="19">
      <c r="B76" s="4">
        <v>66</v>
      </c>
      <c r="C76" s="17"/>
      <c r="D76" s="41"/>
      <c r="E76" s="10"/>
      <c r="F76" s="10"/>
      <c r="G76" s="134"/>
      <c r="H76" s="36"/>
      <c r="I76" s="68"/>
      <c r="J76" s="5" t="s">
        <v>79</v>
      </c>
      <c r="K76" s="5"/>
    </row>
    <row r="77" spans="2:11" ht="19">
      <c r="B77" s="4">
        <v>67</v>
      </c>
      <c r="C77" s="17"/>
      <c r="D77" s="41"/>
      <c r="E77" s="10"/>
      <c r="F77" s="10"/>
      <c r="G77" s="134"/>
      <c r="H77" s="36"/>
      <c r="I77" s="68"/>
      <c r="J77" s="5" t="s">
        <v>79</v>
      </c>
      <c r="K77" s="5"/>
    </row>
    <row r="78" spans="2:11" ht="19">
      <c r="B78" s="4">
        <v>68</v>
      </c>
      <c r="C78" s="17"/>
      <c r="D78" s="41"/>
      <c r="E78" s="10"/>
      <c r="F78" s="10"/>
      <c r="G78" s="134"/>
      <c r="H78" s="36"/>
      <c r="I78" s="68"/>
      <c r="J78" s="5" t="s">
        <v>79</v>
      </c>
      <c r="K78" s="5"/>
    </row>
    <row r="79" spans="2:11" ht="19">
      <c r="B79" s="4">
        <v>69</v>
      </c>
      <c r="C79" s="17"/>
      <c r="D79" s="41"/>
      <c r="E79" s="10"/>
      <c r="F79" s="10"/>
      <c r="G79" s="134"/>
      <c r="H79" s="36"/>
      <c r="I79" s="68"/>
      <c r="J79" s="5" t="s">
        <v>79</v>
      </c>
      <c r="K79" s="5"/>
    </row>
    <row r="80" spans="2:11" ht="19">
      <c r="B80" s="4">
        <v>70</v>
      </c>
      <c r="C80" s="17"/>
      <c r="D80" s="41"/>
      <c r="E80" s="10"/>
      <c r="F80" s="10"/>
      <c r="G80" s="134"/>
      <c r="H80" s="36"/>
      <c r="I80" s="68"/>
      <c r="J80" s="5" t="s">
        <v>79</v>
      </c>
      <c r="K80" s="5"/>
    </row>
    <row r="81" spans="2:11" ht="19">
      <c r="B81" s="4">
        <v>71</v>
      </c>
      <c r="C81" s="17"/>
      <c r="D81" s="41"/>
      <c r="E81" s="10"/>
      <c r="F81" s="10"/>
      <c r="G81" s="134"/>
      <c r="H81" s="36"/>
      <c r="I81" s="68"/>
      <c r="J81" s="5" t="s">
        <v>79</v>
      </c>
      <c r="K81" s="5"/>
    </row>
    <row r="82" spans="2:11" ht="19">
      <c r="B82" s="4">
        <v>72</v>
      </c>
      <c r="C82" s="17"/>
      <c r="D82" s="41"/>
      <c r="E82" s="10"/>
      <c r="F82" s="10"/>
      <c r="G82" s="134"/>
      <c r="H82" s="36"/>
      <c r="I82" s="68"/>
      <c r="J82" s="5" t="s">
        <v>79</v>
      </c>
      <c r="K82" s="5"/>
    </row>
    <row r="83" spans="2:11" ht="19">
      <c r="B83" s="4">
        <v>73</v>
      </c>
      <c r="C83" s="17"/>
      <c r="D83" s="41"/>
      <c r="E83" s="10"/>
      <c r="F83" s="10"/>
      <c r="G83" s="134"/>
      <c r="H83" s="36"/>
      <c r="I83" s="68"/>
      <c r="J83" s="5" t="s">
        <v>79</v>
      </c>
      <c r="K83" s="5"/>
    </row>
    <row r="84" spans="2:11" ht="19">
      <c r="B84" s="4">
        <v>74</v>
      </c>
      <c r="C84" s="17"/>
      <c r="D84" s="41"/>
      <c r="E84" s="10"/>
      <c r="F84" s="10"/>
      <c r="G84" s="134"/>
      <c r="H84" s="36"/>
      <c r="I84" s="68"/>
      <c r="J84" s="5" t="s">
        <v>79</v>
      </c>
      <c r="K84" s="5"/>
    </row>
    <row r="85" spans="2:11" ht="19">
      <c r="B85" s="4">
        <v>75</v>
      </c>
      <c r="C85" s="17"/>
      <c r="D85" s="41"/>
      <c r="E85" s="10"/>
      <c r="F85" s="10"/>
      <c r="G85" s="134"/>
      <c r="H85" s="36"/>
      <c r="I85" s="68"/>
      <c r="J85" s="5" t="s">
        <v>79</v>
      </c>
      <c r="K85" s="5"/>
    </row>
    <row r="86" spans="2:11" ht="19">
      <c r="B86" s="4">
        <v>76</v>
      </c>
      <c r="C86" s="17"/>
      <c r="D86" s="41"/>
      <c r="E86" s="10"/>
      <c r="F86" s="10"/>
      <c r="G86" s="134"/>
      <c r="H86" s="36"/>
      <c r="I86" s="68"/>
      <c r="J86" s="5" t="s">
        <v>79</v>
      </c>
      <c r="K86" s="5"/>
    </row>
    <row r="87" spans="2:11" ht="19">
      <c r="B87" s="4">
        <v>77</v>
      </c>
      <c r="C87" s="17"/>
      <c r="D87" s="41"/>
      <c r="E87" s="10"/>
      <c r="F87" s="10"/>
      <c r="G87" s="134"/>
      <c r="H87" s="36"/>
      <c r="I87" s="68"/>
      <c r="J87" s="5" t="s">
        <v>79</v>
      </c>
      <c r="K87" s="5"/>
    </row>
    <row r="88" spans="2:11" ht="19">
      <c r="B88" s="4">
        <v>78</v>
      </c>
      <c r="C88" s="17"/>
      <c r="D88" s="41"/>
      <c r="E88" s="10"/>
      <c r="F88" s="10"/>
      <c r="G88" s="134"/>
      <c r="H88" s="36"/>
      <c r="I88" s="68"/>
      <c r="J88" s="5" t="s">
        <v>79</v>
      </c>
      <c r="K88" s="5"/>
    </row>
    <row r="89" spans="2:11" ht="19">
      <c r="B89" s="4">
        <v>79</v>
      </c>
      <c r="C89" s="17"/>
      <c r="D89" s="41"/>
      <c r="E89" s="10"/>
      <c r="F89" s="10"/>
      <c r="G89" s="134"/>
      <c r="H89" s="36"/>
      <c r="I89" s="68"/>
      <c r="J89" s="5" t="s">
        <v>79</v>
      </c>
      <c r="K89" s="5"/>
    </row>
    <row r="90" spans="2:11" ht="19">
      <c r="B90" s="4">
        <v>80</v>
      </c>
      <c r="C90" s="17"/>
      <c r="D90" s="41"/>
      <c r="E90" s="10"/>
      <c r="F90" s="10"/>
      <c r="G90" s="134"/>
      <c r="H90" s="36"/>
      <c r="I90" s="68"/>
      <c r="J90" s="5" t="s">
        <v>79</v>
      </c>
      <c r="K90" s="5"/>
    </row>
    <row r="91" spans="2:11" ht="19">
      <c r="B91" s="4">
        <v>81</v>
      </c>
      <c r="C91" s="17"/>
      <c r="D91" s="41"/>
      <c r="E91" s="10"/>
      <c r="F91" s="10"/>
      <c r="G91" s="134"/>
      <c r="H91" s="36"/>
      <c r="I91" s="68"/>
      <c r="J91" s="5" t="s">
        <v>79</v>
      </c>
      <c r="K91" s="5"/>
    </row>
    <row r="92" spans="2:11" ht="19">
      <c r="B92" s="4">
        <v>82</v>
      </c>
      <c r="C92" s="17"/>
      <c r="D92" s="41"/>
      <c r="E92" s="10"/>
      <c r="F92" s="10"/>
      <c r="G92" s="134"/>
      <c r="H92" s="36"/>
      <c r="I92" s="68"/>
      <c r="J92" s="5" t="s">
        <v>79</v>
      </c>
      <c r="K92" s="5"/>
    </row>
    <row r="93" spans="2:11" ht="19">
      <c r="B93" s="4">
        <v>83</v>
      </c>
      <c r="C93" s="17"/>
      <c r="D93" s="41"/>
      <c r="E93" s="10"/>
      <c r="F93" s="10"/>
      <c r="G93" s="134"/>
      <c r="H93" s="36"/>
      <c r="I93" s="68"/>
      <c r="J93" s="5" t="s">
        <v>79</v>
      </c>
      <c r="K93" s="5"/>
    </row>
    <row r="94" spans="2:11" ht="19">
      <c r="B94" s="4">
        <v>84</v>
      </c>
      <c r="C94" s="17"/>
      <c r="D94" s="41"/>
      <c r="E94" s="10"/>
      <c r="F94" s="10"/>
      <c r="G94" s="134"/>
      <c r="H94" s="36"/>
      <c r="I94" s="68"/>
      <c r="J94" s="5" t="s">
        <v>79</v>
      </c>
      <c r="K94" s="5"/>
    </row>
    <row r="95" spans="2:11" ht="19">
      <c r="B95" s="4">
        <v>85</v>
      </c>
      <c r="C95" s="17"/>
      <c r="D95" s="41"/>
      <c r="E95" s="10"/>
      <c r="F95" s="10"/>
      <c r="G95" s="134"/>
      <c r="H95" s="36"/>
      <c r="I95" s="68"/>
      <c r="J95" s="5" t="s">
        <v>79</v>
      </c>
      <c r="K95" s="5"/>
    </row>
    <row r="96" spans="2:11" ht="19">
      <c r="B96" s="4">
        <v>86</v>
      </c>
      <c r="C96" s="17"/>
      <c r="D96" s="41"/>
      <c r="E96" s="10"/>
      <c r="F96" s="10"/>
      <c r="G96" s="134"/>
      <c r="H96" s="36"/>
      <c r="I96" s="68"/>
      <c r="J96" s="5" t="s">
        <v>79</v>
      </c>
      <c r="K96" s="5"/>
    </row>
    <row r="97" spans="2:11" ht="19">
      <c r="B97" s="4">
        <v>87</v>
      </c>
      <c r="C97" s="17"/>
      <c r="D97" s="41"/>
      <c r="E97" s="10"/>
      <c r="F97" s="10"/>
      <c r="G97" s="134"/>
      <c r="H97" s="36"/>
      <c r="I97" s="68"/>
      <c r="J97" s="5" t="s">
        <v>79</v>
      </c>
      <c r="K97" s="5"/>
    </row>
    <row r="98" spans="2:11" ht="19">
      <c r="B98" s="4">
        <v>88</v>
      </c>
      <c r="C98" s="17"/>
      <c r="D98" s="41"/>
      <c r="E98" s="10"/>
      <c r="F98" s="10"/>
      <c r="G98" s="134"/>
      <c r="H98" s="36"/>
      <c r="I98" s="68"/>
      <c r="J98" s="5" t="s">
        <v>79</v>
      </c>
      <c r="K98" s="5"/>
    </row>
    <row r="99" spans="2:11" ht="19">
      <c r="B99" s="4">
        <v>89</v>
      </c>
      <c r="C99" s="17"/>
      <c r="D99" s="41"/>
      <c r="E99" s="10"/>
      <c r="F99" s="10"/>
      <c r="G99" s="134"/>
      <c r="H99" s="36"/>
      <c r="I99" s="68"/>
      <c r="J99" s="5" t="s">
        <v>79</v>
      </c>
      <c r="K99" s="5"/>
    </row>
    <row r="100" spans="2:11" ht="19">
      <c r="B100" s="4">
        <v>90</v>
      </c>
      <c r="C100" s="17"/>
      <c r="D100" s="41"/>
      <c r="E100" s="10"/>
      <c r="F100" s="10"/>
      <c r="G100" s="134"/>
      <c r="H100" s="36"/>
      <c r="I100" s="68"/>
      <c r="J100" s="5" t="s">
        <v>79</v>
      </c>
      <c r="K100" s="5"/>
    </row>
    <row r="101" spans="2:11" ht="19">
      <c r="B101" s="4">
        <v>91</v>
      </c>
      <c r="C101" s="17"/>
      <c r="D101" s="41"/>
      <c r="E101" s="10"/>
      <c r="F101" s="10"/>
      <c r="G101" s="134"/>
      <c r="H101" s="36"/>
      <c r="I101" s="68"/>
      <c r="J101" s="5" t="s">
        <v>79</v>
      </c>
      <c r="K101" s="5"/>
    </row>
    <row r="102" spans="2:11" ht="19">
      <c r="B102" s="4">
        <v>92</v>
      </c>
      <c r="C102" s="17"/>
      <c r="D102" s="41"/>
      <c r="E102" s="10"/>
      <c r="F102" s="10"/>
      <c r="G102" s="134"/>
      <c r="H102" s="36"/>
      <c r="I102" s="68"/>
      <c r="J102" s="5" t="s">
        <v>79</v>
      </c>
      <c r="K102" s="5"/>
    </row>
    <row r="103" spans="2:11" ht="19">
      <c r="B103" s="4">
        <v>93</v>
      </c>
      <c r="C103" s="17"/>
      <c r="D103" s="41"/>
      <c r="E103" s="10"/>
      <c r="F103" s="10"/>
      <c r="G103" s="134"/>
      <c r="H103" s="36"/>
      <c r="I103" s="68"/>
      <c r="J103" s="5" t="s">
        <v>79</v>
      </c>
      <c r="K103" s="5"/>
    </row>
    <row r="104" spans="2:11" ht="19">
      <c r="B104" s="4">
        <v>94</v>
      </c>
      <c r="C104" s="17"/>
      <c r="D104" s="41"/>
      <c r="E104" s="10"/>
      <c r="F104" s="10"/>
      <c r="G104" s="134"/>
      <c r="H104" s="36"/>
      <c r="I104" s="68"/>
      <c r="J104" s="5" t="s">
        <v>79</v>
      </c>
      <c r="K104" s="5"/>
    </row>
    <row r="105" spans="2:11" ht="19">
      <c r="B105" s="4">
        <v>95</v>
      </c>
      <c r="C105" s="17"/>
      <c r="D105" s="41"/>
      <c r="E105" s="10"/>
      <c r="F105" s="10"/>
      <c r="G105" s="134"/>
      <c r="H105" s="36"/>
      <c r="I105" s="68"/>
      <c r="J105" s="5" t="s">
        <v>79</v>
      </c>
      <c r="K105" s="5"/>
    </row>
    <row r="106" spans="2:11" ht="19">
      <c r="B106" s="4">
        <v>96</v>
      </c>
      <c r="C106" s="17"/>
      <c r="D106" s="41"/>
      <c r="E106" s="10"/>
      <c r="F106" s="10"/>
      <c r="G106" s="134"/>
      <c r="H106" s="36"/>
      <c r="I106" s="68"/>
      <c r="J106" s="5" t="s">
        <v>79</v>
      </c>
      <c r="K106" s="5"/>
    </row>
    <row r="107" spans="2:11" ht="19">
      <c r="B107" s="4">
        <v>97</v>
      </c>
      <c r="C107" s="17"/>
      <c r="D107" s="41"/>
      <c r="E107" s="10"/>
      <c r="F107" s="10"/>
      <c r="G107" s="134"/>
      <c r="H107" s="36"/>
      <c r="I107" s="68"/>
      <c r="J107" s="5" t="s">
        <v>79</v>
      </c>
      <c r="K107" s="5"/>
    </row>
    <row r="108" spans="2:11" ht="19">
      <c r="B108" s="4">
        <v>98</v>
      </c>
      <c r="C108" s="17"/>
      <c r="D108" s="41"/>
      <c r="E108" s="10"/>
      <c r="F108" s="10"/>
      <c r="G108" s="134"/>
      <c r="H108" s="36"/>
      <c r="I108" s="68"/>
      <c r="J108" s="5" t="s">
        <v>79</v>
      </c>
      <c r="K108" s="5"/>
    </row>
    <row r="109" spans="2:11" ht="19">
      <c r="B109" s="4">
        <v>99</v>
      </c>
      <c r="C109" s="17"/>
      <c r="D109" s="41"/>
      <c r="E109" s="10"/>
      <c r="F109" s="10"/>
      <c r="G109" s="134"/>
      <c r="H109" s="36"/>
      <c r="I109" s="68"/>
      <c r="J109" s="5" t="s">
        <v>79</v>
      </c>
      <c r="K109" s="5"/>
    </row>
    <row r="110" spans="2:11" ht="20" thickBot="1">
      <c r="B110" s="4">
        <v>100</v>
      </c>
      <c r="C110" s="18"/>
      <c r="D110" s="137"/>
      <c r="E110" s="33"/>
      <c r="F110" s="33"/>
      <c r="G110" s="135"/>
      <c r="H110" s="37"/>
      <c r="I110" s="68"/>
      <c r="J110" s="5" t="s">
        <v>79</v>
      </c>
      <c r="K110" s="5"/>
    </row>
  </sheetData>
  <sheetProtection algorithmName="SHA-512" hashValue="w2Y86Q6Wgsvmo65vPZv0PVPoNJdUOgiwU7XSJC861Ta3HYkrCMAvS4oRU2T0Kz0q88zM1XsZ2z4wcnD+4EXhEw==" saltValue="eYsPNan0HhdAyaQi49jt7g==" spinCount="100000" sheet="1" objects="1" scenarios="1"/>
  <phoneticPr fontId="3"/>
  <conditionalFormatting sqref="C11:C110">
    <cfRule type="expression" dxfId="2" priority="2">
      <formula>AND(LEN($C11)&lt;&gt;0,LEN($C11)&lt;&gt;6)</formula>
    </cfRule>
  </conditionalFormatting>
  <conditionalFormatting sqref="J11:J110">
    <cfRule type="expression" dxfId="1" priority="1">
      <formula>AND(LEN($C11)&lt;&gt;0,LEN($C11)&lt;&gt;6)</formula>
    </cfRule>
  </conditionalFormatting>
  <dataValidations count="1">
    <dataValidation imeMode="off" allowBlank="1" showInputMessage="1" showErrorMessage="1" sqref="C1:C1048576 D11:I110" xr:uid="{00000000-0002-0000-0200-000000000000}"/>
  </dataValidations>
  <pageMargins left="0.78700000000000003" right="0.78700000000000003" top="0.98399999999999999" bottom="0.98399999999999999" header="0.51200000000000001" footer="0.51200000000000001"/>
  <pageSetup paperSize="8"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5"/>
  <sheetViews>
    <sheetView showGridLines="0" showRowColHeaders="0" showZeros="0" zoomScaleNormal="100" workbookViewId="0">
      <selection activeCell="G12" sqref="G12"/>
    </sheetView>
  </sheetViews>
  <sheetFormatPr baseColWidth="10" defaultColWidth="12.796875" defaultRowHeight="17"/>
  <cols>
    <col min="1" max="1" width="6" style="1" customWidth="1"/>
    <col min="2" max="2" width="4.796875" style="1" customWidth="1"/>
    <col min="3" max="3" width="21" style="1" customWidth="1"/>
    <col min="4" max="4" width="29" style="1" customWidth="1"/>
    <col min="5" max="5" width="16.796875" style="1" customWidth="1"/>
    <col min="6" max="6" width="13.19921875" style="1" customWidth="1"/>
    <col min="7" max="7" width="14.796875" style="1" customWidth="1"/>
    <col min="8" max="8" width="18.796875" style="1" customWidth="1"/>
    <col min="9" max="10" width="2.3984375" style="1" customWidth="1"/>
    <col min="11" max="16384" width="12.796875" style="1"/>
  </cols>
  <sheetData>
    <row r="2" spans="2:7" ht="24">
      <c r="B2" s="2" t="s">
        <v>4</v>
      </c>
    </row>
    <row r="3" spans="2:7">
      <c r="B3" s="1" t="s">
        <v>0</v>
      </c>
    </row>
    <row r="4" spans="2:7">
      <c r="B4" s="1" t="s">
        <v>244</v>
      </c>
    </row>
    <row r="5" spans="2:7" ht="9" customHeight="1"/>
    <row r="6" spans="2:7" ht="18" thickBot="1">
      <c r="F6" s="3" t="s">
        <v>42</v>
      </c>
    </row>
    <row r="7" spans="2:7" ht="22" customHeight="1" thickTop="1">
      <c r="C7" s="82"/>
      <c r="D7" s="49" t="s">
        <v>80</v>
      </c>
      <c r="E7" s="50">
        <f>写真指定!D9</f>
        <v>0</v>
      </c>
      <c r="F7" s="55">
        <v>583</v>
      </c>
      <c r="G7" s="51">
        <f>E7*F7</f>
        <v>0</v>
      </c>
    </row>
    <row r="8" spans="2:7" ht="22" customHeight="1">
      <c r="C8" s="138" t="s">
        <v>72</v>
      </c>
      <c r="D8" s="38" t="s">
        <v>81</v>
      </c>
      <c r="E8" s="39">
        <f>写真指定!E9</f>
        <v>0</v>
      </c>
      <c r="F8" s="56">
        <v>933</v>
      </c>
      <c r="G8" s="52">
        <f>E8*F8</f>
        <v>0</v>
      </c>
    </row>
    <row r="9" spans="2:7" ht="22" customHeight="1" thickBot="1">
      <c r="C9" s="139"/>
      <c r="D9" s="58" t="s">
        <v>82</v>
      </c>
      <c r="E9" s="81">
        <f>写真指定!F9</f>
        <v>0</v>
      </c>
      <c r="F9" s="59">
        <v>1492</v>
      </c>
      <c r="G9" s="60">
        <f>E9*F9</f>
        <v>0</v>
      </c>
    </row>
    <row r="10" spans="2:7" ht="22" customHeight="1">
      <c r="C10" s="138" t="s">
        <v>73</v>
      </c>
      <c r="D10" s="61" t="s">
        <v>76</v>
      </c>
      <c r="E10" s="62">
        <f>写真指定!G9</f>
        <v>0</v>
      </c>
      <c r="F10" s="63">
        <v>473</v>
      </c>
      <c r="G10" s="64">
        <f>E10*F10</f>
        <v>0</v>
      </c>
    </row>
    <row r="11" spans="2:7" ht="22" customHeight="1" thickBot="1">
      <c r="C11" s="140"/>
      <c r="D11" s="65" t="s">
        <v>75</v>
      </c>
      <c r="E11" s="141">
        <f>写真指定!H9</f>
        <v>0</v>
      </c>
      <c r="F11" s="59">
        <v>1107</v>
      </c>
      <c r="G11" s="60">
        <f>E11*F11</f>
        <v>0</v>
      </c>
    </row>
    <row r="12" spans="2:7" ht="22" customHeight="1" thickTop="1" thickBot="1">
      <c r="F12" s="53" t="s">
        <v>3</v>
      </c>
      <c r="G12" s="54">
        <f>SUM(G7:G11)</f>
        <v>0</v>
      </c>
    </row>
    <row r="13" spans="2:7" ht="22" customHeight="1" thickTop="1"/>
    <row r="14" spans="2:7" ht="14" customHeight="1">
      <c r="C14" s="14"/>
      <c r="D14" s="11"/>
    </row>
    <row r="15" spans="2:7" ht="19">
      <c r="C15" s="11"/>
      <c r="D15" s="11"/>
    </row>
  </sheetData>
  <sheetProtection algorithmName="SHA-512" hashValue="GSc9aYyAIz5Btl/RCJd4mNK3OE9cgrfI8iW/P5W1emumk8mh+U3nrSTzW7jrs0u+9CE/566WqtY5ReNINj8KfA==" saltValue="r1LywEwE+NrqgmjSuc13sA==" spinCount="100000" sheet="1" objects="1" scenarios="1"/>
  <phoneticPr fontId="3"/>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47"/>
  <sheetViews>
    <sheetView showGridLines="0" showRowColHeaders="0" showZeros="0" topLeftCell="A19" zoomScaleNormal="100" workbookViewId="0">
      <selection activeCell="C23" sqref="C23"/>
    </sheetView>
  </sheetViews>
  <sheetFormatPr baseColWidth="10" defaultColWidth="12.796875" defaultRowHeight="17"/>
  <cols>
    <col min="1" max="1" width="6" style="1" customWidth="1"/>
    <col min="2" max="3" width="4.796875" style="1" customWidth="1"/>
    <col min="4" max="4" width="4.796875" style="1" hidden="1" customWidth="1"/>
    <col min="5" max="5" width="26.59765625" style="1" customWidth="1"/>
    <col min="6" max="6" width="28.19921875" style="1" customWidth="1"/>
    <col min="7" max="7" width="15.59765625" style="1" customWidth="1"/>
    <col min="8" max="8" width="27.19921875" style="1" customWidth="1"/>
    <col min="9" max="9" width="3.19921875" style="1" customWidth="1"/>
    <col min="10" max="16384" width="12.796875" style="1"/>
  </cols>
  <sheetData>
    <row r="1" spans="2:9" ht="14" customHeight="1"/>
    <row r="2" spans="2:9" ht="24">
      <c r="B2" s="2" t="s">
        <v>16</v>
      </c>
    </row>
    <row r="3" spans="2:9">
      <c r="C3" s="1" t="s">
        <v>86</v>
      </c>
    </row>
    <row r="4" spans="2:9" ht="9" customHeight="1" thickBot="1"/>
    <row r="5" spans="2:9" ht="24" thickTop="1" thickBot="1">
      <c r="C5" s="89"/>
      <c r="D5" s="90"/>
      <c r="E5" s="90" t="s">
        <v>83</v>
      </c>
      <c r="F5" s="90"/>
      <c r="G5" s="91"/>
      <c r="H5" s="92">
        <f>写真集計!G12</f>
        <v>0</v>
      </c>
      <c r="I5" s="93"/>
    </row>
    <row r="6" spans="2:9" ht="24" thickTop="1" thickBot="1">
      <c r="C6" s="114"/>
      <c r="D6" s="115"/>
      <c r="E6" s="115"/>
      <c r="F6" s="115" t="s">
        <v>84</v>
      </c>
      <c r="G6" s="116"/>
      <c r="H6" s="117">
        <f>H5*100/110</f>
        <v>0</v>
      </c>
      <c r="I6" s="118"/>
    </row>
    <row r="7" spans="2:9" ht="24" thickTop="1" thickBot="1">
      <c r="C7" s="119"/>
      <c r="D7" s="120"/>
      <c r="E7" s="120" t="s">
        <v>52</v>
      </c>
      <c r="F7" s="120"/>
      <c r="G7" s="121"/>
      <c r="H7" s="117">
        <f>IF(H6&gt;=25000,-ROUND(H6*10%,0),IF(H6&gt;=10000,-ROUND(H6*5%,0),-ROUND(H6*3%,0)))</f>
        <v>0</v>
      </c>
      <c r="I7" s="118"/>
    </row>
    <row r="8" spans="2:9" ht="23" thickTop="1">
      <c r="C8" s="99"/>
      <c r="D8" s="100"/>
      <c r="E8" s="100"/>
      <c r="F8" s="100" t="s">
        <v>49</v>
      </c>
      <c r="G8" s="101"/>
      <c r="H8" s="87">
        <f>ROUND((H6+H7)*0.1,0)</f>
        <v>0</v>
      </c>
      <c r="I8" s="88"/>
    </row>
    <row r="9" spans="2:9" ht="23" thickBot="1">
      <c r="C9" s="102"/>
      <c r="D9" s="103"/>
      <c r="E9" s="122" t="s">
        <v>50</v>
      </c>
      <c r="F9" s="103"/>
      <c r="G9" s="104"/>
      <c r="H9" s="105">
        <f>SUM(H6:H8)</f>
        <v>0</v>
      </c>
      <c r="I9" s="106"/>
    </row>
    <row r="10" spans="2:9" ht="24" thickTop="1" thickBot="1">
      <c r="C10" s="94" t="s">
        <v>53</v>
      </c>
      <c r="D10" s="95"/>
      <c r="E10" s="95"/>
      <c r="F10" s="95"/>
      <c r="G10" s="96"/>
      <c r="H10" s="97">
        <f>IF(AND(H9&gt;0,H9&lt;2000),500,0)</f>
        <v>0</v>
      </c>
      <c r="I10" s="98"/>
    </row>
    <row r="11" spans="2:9" ht="40" customHeight="1" thickTop="1" thickBot="1">
      <c r="C11" s="107"/>
      <c r="D11" s="108"/>
      <c r="E11" s="123" t="s">
        <v>51</v>
      </c>
      <c r="F11" s="108"/>
      <c r="G11" s="109"/>
      <c r="H11" s="110">
        <f>SUM(H9:H10)</f>
        <v>0</v>
      </c>
      <c r="I11" s="111"/>
    </row>
    <row r="12" spans="2:9" ht="22" customHeight="1" thickTop="1">
      <c r="E12" s="1" t="s">
        <v>85</v>
      </c>
    </row>
    <row r="13" spans="2:9" ht="15" customHeight="1"/>
    <row r="14" spans="2:9" ht="24">
      <c r="B14" s="2" t="s">
        <v>65</v>
      </c>
      <c r="G14" s="3" t="s">
        <v>57</v>
      </c>
      <c r="H14" s="7" t="str">
        <f>IFERROR(VLOOKUP(TRUE,siharai,2,0),"未指定")</f>
        <v>未指定</v>
      </c>
    </row>
    <row r="15" spans="2:9" ht="6" customHeight="1">
      <c r="B15" s="2"/>
      <c r="G15" s="3"/>
      <c r="H15" s="7"/>
    </row>
    <row r="16" spans="2:9">
      <c r="C16" s="1" t="s">
        <v>39</v>
      </c>
    </row>
    <row r="17" spans="3:9">
      <c r="C17" s="1" t="s">
        <v>59</v>
      </c>
    </row>
    <row r="18" spans="3:9">
      <c r="C18" s="1" t="s">
        <v>62</v>
      </c>
    </row>
    <row r="19" spans="3:9">
      <c r="C19" s="1" t="s">
        <v>30</v>
      </c>
    </row>
    <row r="20" spans="3:9" ht="9" customHeight="1"/>
    <row r="21" spans="3:9" ht="22">
      <c r="D21" s="13"/>
      <c r="E21" s="13" t="s">
        <v>54</v>
      </c>
      <c r="G21" s="7"/>
    </row>
    <row r="22" spans="3:9" ht="32" customHeight="1" thickBot="1">
      <c r="C22" s="7" t="s">
        <v>60</v>
      </c>
      <c r="D22" s="7"/>
    </row>
    <row r="23" spans="3:9" s="57" customFormat="1" ht="36" customHeight="1" thickBot="1">
      <c r="C23" s="124" t="b">
        <v>0</v>
      </c>
      <c r="D23" s="69" t="s">
        <v>45</v>
      </c>
      <c r="E23" s="70" t="s">
        <v>17</v>
      </c>
      <c r="F23" s="71"/>
      <c r="G23" s="71"/>
      <c r="H23" s="72"/>
      <c r="I23" s="73"/>
    </row>
    <row r="24" spans="3:9" ht="23" customHeight="1">
      <c r="E24" s="1" t="s">
        <v>56</v>
      </c>
      <c r="H24" s="12"/>
    </row>
    <row r="25" spans="3:9" ht="9" customHeight="1">
      <c r="H25" s="12"/>
    </row>
    <row r="26" spans="3:9" ht="23" thickBot="1">
      <c r="C26" s="7" t="s">
        <v>61</v>
      </c>
      <c r="D26" s="7"/>
    </row>
    <row r="27" spans="3:9" s="57" customFormat="1" ht="36" customHeight="1">
      <c r="C27" s="125" t="b">
        <v>0</v>
      </c>
      <c r="D27" s="74" t="s">
        <v>44</v>
      </c>
      <c r="E27" s="75" t="s">
        <v>25</v>
      </c>
      <c r="F27" s="75" t="s" ph="1">
        <v>27</v>
      </c>
      <c r="G27" s="83" t="s">
        <v>26</v>
      </c>
      <c r="H27" s="85" t="s">
        <v>28</v>
      </c>
      <c r="I27" s="76"/>
    </row>
    <row r="28" spans="3:9" s="57" customFormat="1" ht="36" customHeight="1" thickBot="1">
      <c r="C28" s="126" t="b">
        <v>0</v>
      </c>
      <c r="D28" s="77" t="s">
        <v>43</v>
      </c>
      <c r="E28" s="78" t="s">
        <v>7</v>
      </c>
      <c r="F28" s="78" t="s">
        <v>9</v>
      </c>
      <c r="G28" s="84" t="s">
        <v>8</v>
      </c>
      <c r="H28" s="86" t="s">
        <v>23</v>
      </c>
      <c r="I28" s="79"/>
    </row>
    <row r="29" spans="3:9" customFormat="1" ht="6" customHeight="1"/>
    <row r="30" spans="3:9" ht="19">
      <c r="E30" s="1" t="s">
        <v>47</v>
      </c>
    </row>
    <row r="31" spans="3:9" ht="9" customHeight="1"/>
    <row r="32" spans="3:9" ht="23" thickBot="1">
      <c r="C32" s="7" t="s">
        <v>34</v>
      </c>
    </row>
    <row r="33" spans="2:9" s="57" customFormat="1" ht="36" customHeight="1" thickBot="1">
      <c r="C33" s="127" t="b">
        <v>0</v>
      </c>
      <c r="D33" s="69" t="s">
        <v>46</v>
      </c>
      <c r="E33" s="80" t="s">
        <v>35</v>
      </c>
      <c r="F33" s="128" t="s">
        <v>55</v>
      </c>
      <c r="G33" s="71"/>
      <c r="H33" s="72"/>
      <c r="I33" s="73"/>
    </row>
    <row r="34" spans="2:9" ht="25" customHeight="1">
      <c r="D34" s="5"/>
      <c r="E34" s="1" t="s">
        <v>36</v>
      </c>
      <c r="H34" s="12"/>
    </row>
    <row r="35" spans="2:9" ht="17" customHeight="1">
      <c r="D35" s="5"/>
      <c r="E35" s="129" t="s">
        <v>37</v>
      </c>
      <c r="H35" s="12"/>
    </row>
    <row r="36" spans="2:9" ht="17" customHeight="1">
      <c r="D36" s="5"/>
      <c r="E36" s="129" t="s">
        <v>38</v>
      </c>
      <c r="H36" s="12"/>
    </row>
    <row r="37" spans="2:9" ht="26">
      <c r="D37" s="5"/>
      <c r="E37" s="45"/>
      <c r="H37" s="12"/>
    </row>
    <row r="38" spans="2:9" ht="26">
      <c r="D38" s="5"/>
      <c r="E38" s="45"/>
      <c r="H38" s="12"/>
    </row>
    <row r="39" spans="2:9" ht="26">
      <c r="D39" s="5"/>
      <c r="E39" s="45"/>
      <c r="H39" s="12"/>
    </row>
    <row r="40" spans="2:9" ht="26">
      <c r="D40" s="5"/>
      <c r="E40" s="45"/>
      <c r="H40" s="12"/>
    </row>
    <row r="41" spans="2:9" ht="26">
      <c r="D41" s="5"/>
      <c r="E41" s="45"/>
      <c r="H41" s="12"/>
    </row>
    <row r="43" spans="2:9" ht="24">
      <c r="B43" s="2" t="s">
        <v>5</v>
      </c>
    </row>
    <row r="44" spans="2:9">
      <c r="C44" s="1" t="s">
        <v>18</v>
      </c>
    </row>
    <row r="45" spans="2:9">
      <c r="C45" s="1" t="s">
        <v>19</v>
      </c>
    </row>
    <row r="46" spans="2:9" ht="28">
      <c r="E46" s="113" t="s">
        <v>245</v>
      </c>
    </row>
    <row r="47" spans="2:9">
      <c r="I47" s="3" t="s">
        <v>6</v>
      </c>
    </row>
  </sheetData>
  <sheetProtection algorithmName="SHA-512" hashValue="4Q1l4Cb7noB6iv/Sedsu/Uo4Zpfb8eF/4DyIpbFXQOW3y57+pKWrQ6EKlbcY6gdcQQqazetcWYHvX2syuBGZJw==" saltValue="V/zlD0miium4hleUFv20cQ==" spinCount="100000" sheet="1" objects="1" scenarios="1"/>
  <phoneticPr fontId="3"/>
  <conditionalFormatting sqref="H14:H15">
    <cfRule type="containsText" dxfId="0" priority="1" operator="containsText" text="未指定">
      <formula>NOT(ISERROR(SEARCH("未指定",H14)))</formula>
    </cfRule>
  </conditionalFormatting>
  <pageMargins left="0.78700000000000003" right="0.78700000000000003" top="0.98399999999999999" bottom="0.98399999999999999" header="0.51200000000000001" footer="0.51200000000000001"/>
  <pageSetup paperSize="9"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ltText=" ">
                <anchor moveWithCells="1">
                  <from>
                    <xdr:col>1</xdr:col>
                    <xdr:colOff>304800</xdr:colOff>
                    <xdr:row>22</xdr:row>
                    <xdr:rowOff>0</xdr:rowOff>
                  </from>
                  <to>
                    <xdr:col>2</xdr:col>
                    <xdr:colOff>304800</xdr:colOff>
                    <xdr:row>23</xdr:row>
                    <xdr:rowOff>0</xdr:rowOff>
                  </to>
                </anchor>
              </controlPr>
            </control>
          </mc:Choice>
        </mc:AlternateContent>
        <mc:AlternateContent xmlns:mc="http://schemas.openxmlformats.org/markup-compatibility/2006">
          <mc:Choice Requires="x14">
            <control shapeId="1026" r:id="rId4" name="Check Box 2">
              <controlPr defaultSize="0" autoFill="0" autoLine="0" autoPict="0" altText=" ">
                <anchor moveWithCells="1">
                  <from>
                    <xdr:col>2</xdr:col>
                    <xdr:colOff>0</xdr:colOff>
                    <xdr:row>25</xdr:row>
                    <xdr:rowOff>292100</xdr:rowOff>
                  </from>
                  <to>
                    <xdr:col>2</xdr:col>
                    <xdr:colOff>304800</xdr:colOff>
                    <xdr:row>27</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ltText=" ">
                <anchor moveWithCells="1">
                  <from>
                    <xdr:col>2</xdr:col>
                    <xdr:colOff>12700</xdr:colOff>
                    <xdr:row>26</xdr:row>
                    <xdr:rowOff>444500</xdr:rowOff>
                  </from>
                  <to>
                    <xdr:col>2</xdr:col>
                    <xdr:colOff>304800</xdr:colOff>
                    <xdr:row>28</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ltText=" ">
                <anchor moveWithCells="1">
                  <from>
                    <xdr:col>2</xdr:col>
                    <xdr:colOff>0</xdr:colOff>
                    <xdr:row>32</xdr:row>
                    <xdr:rowOff>0</xdr:rowOff>
                  </from>
                  <to>
                    <xdr:col>2</xdr:col>
                    <xdr:colOff>304800</xdr:colOff>
                    <xdr:row>33</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157"/>
  <sheetViews>
    <sheetView topLeftCell="A118" workbookViewId="0">
      <selection activeCell="B2" sqref="B2:C160"/>
    </sheetView>
  </sheetViews>
  <sheetFormatPr baseColWidth="10" defaultColWidth="13" defaultRowHeight="14"/>
  <cols>
    <col min="2" max="2" width="5.3984375" bestFit="1" customWidth="1"/>
    <col min="3" max="3" width="50.19921875" bestFit="1" customWidth="1"/>
  </cols>
  <sheetData>
    <row r="2" spans="2:3">
      <c r="B2" s="112">
        <v>1</v>
      </c>
      <c r="C2" t="s">
        <v>87</v>
      </c>
    </row>
    <row r="3" spans="2:3">
      <c r="B3" s="112">
        <v>2</v>
      </c>
      <c r="C3" t="s">
        <v>88</v>
      </c>
    </row>
    <row r="4" spans="2:3">
      <c r="B4" s="112">
        <v>3</v>
      </c>
      <c r="C4" t="s">
        <v>89</v>
      </c>
    </row>
    <row r="5" spans="2:3">
      <c r="B5" s="112">
        <v>4</v>
      </c>
      <c r="C5" t="s">
        <v>90</v>
      </c>
    </row>
    <row r="6" spans="2:3">
      <c r="B6" s="112">
        <v>5</v>
      </c>
      <c r="C6" t="s">
        <v>91</v>
      </c>
    </row>
    <row r="7" spans="2:3">
      <c r="B7" s="112">
        <v>6</v>
      </c>
      <c r="C7" t="s">
        <v>92</v>
      </c>
    </row>
    <row r="8" spans="2:3">
      <c r="B8" s="112">
        <v>7</v>
      </c>
      <c r="C8" t="s">
        <v>93</v>
      </c>
    </row>
    <row r="9" spans="2:3">
      <c r="B9" s="112">
        <v>8</v>
      </c>
      <c r="C9" t="s">
        <v>94</v>
      </c>
    </row>
    <row r="10" spans="2:3">
      <c r="B10" s="112">
        <v>9</v>
      </c>
      <c r="C10" t="s">
        <v>95</v>
      </c>
    </row>
    <row r="11" spans="2:3">
      <c r="B11" s="112">
        <v>10</v>
      </c>
      <c r="C11" t="s">
        <v>96</v>
      </c>
    </row>
    <row r="12" spans="2:3">
      <c r="B12" s="112">
        <v>11</v>
      </c>
      <c r="C12" t="s">
        <v>97</v>
      </c>
    </row>
    <row r="13" spans="2:3">
      <c r="B13" s="112">
        <v>12</v>
      </c>
      <c r="C13" t="s">
        <v>98</v>
      </c>
    </row>
    <row r="14" spans="2:3">
      <c r="B14" s="112">
        <v>13</v>
      </c>
      <c r="C14" t="s">
        <v>99</v>
      </c>
    </row>
    <row r="15" spans="2:3">
      <c r="B15" s="112">
        <v>14</v>
      </c>
      <c r="C15" t="s">
        <v>100</v>
      </c>
    </row>
    <row r="16" spans="2:3">
      <c r="B16" s="112">
        <v>15</v>
      </c>
      <c r="C16" t="s">
        <v>101</v>
      </c>
    </row>
    <row r="17" spans="2:3">
      <c r="B17" s="112">
        <v>16</v>
      </c>
      <c r="C17" t="s">
        <v>102</v>
      </c>
    </row>
    <row r="18" spans="2:3">
      <c r="B18" s="112">
        <v>17</v>
      </c>
      <c r="C18" t="s">
        <v>103</v>
      </c>
    </row>
    <row r="19" spans="2:3">
      <c r="B19" s="112">
        <v>18</v>
      </c>
      <c r="C19" t="s">
        <v>104</v>
      </c>
    </row>
    <row r="20" spans="2:3">
      <c r="B20" s="112">
        <v>19</v>
      </c>
      <c r="C20" t="s">
        <v>105</v>
      </c>
    </row>
    <row r="21" spans="2:3">
      <c r="B21" s="112">
        <v>20</v>
      </c>
      <c r="C21" t="s">
        <v>106</v>
      </c>
    </row>
    <row r="22" spans="2:3">
      <c r="B22" s="112">
        <v>21</v>
      </c>
      <c r="C22" t="s">
        <v>107</v>
      </c>
    </row>
    <row r="23" spans="2:3">
      <c r="B23" s="112">
        <v>22</v>
      </c>
      <c r="C23" t="s">
        <v>108</v>
      </c>
    </row>
    <row r="24" spans="2:3">
      <c r="B24" s="112">
        <v>23</v>
      </c>
      <c r="C24" t="s">
        <v>109</v>
      </c>
    </row>
    <row r="25" spans="2:3">
      <c r="B25" s="112">
        <v>24</v>
      </c>
      <c r="C25" t="s">
        <v>110</v>
      </c>
    </row>
    <row r="26" spans="2:3">
      <c r="B26" s="112">
        <v>25</v>
      </c>
      <c r="C26" t="s">
        <v>111</v>
      </c>
    </row>
    <row r="27" spans="2:3">
      <c r="B27" s="112">
        <v>26</v>
      </c>
      <c r="C27" t="s">
        <v>112</v>
      </c>
    </row>
    <row r="28" spans="2:3">
      <c r="B28" s="112">
        <v>27</v>
      </c>
      <c r="C28" t="s">
        <v>113</v>
      </c>
    </row>
    <row r="29" spans="2:3">
      <c r="B29" s="112">
        <v>28</v>
      </c>
      <c r="C29" t="s">
        <v>114</v>
      </c>
    </row>
    <row r="30" spans="2:3">
      <c r="B30">
        <v>29</v>
      </c>
      <c r="C30" t="s">
        <v>115</v>
      </c>
    </row>
    <row r="31" spans="2:3">
      <c r="B31">
        <v>30</v>
      </c>
      <c r="C31" t="s">
        <v>116</v>
      </c>
    </row>
    <row r="32" spans="2:3">
      <c r="B32">
        <v>31</v>
      </c>
      <c r="C32" t="s">
        <v>117</v>
      </c>
    </row>
    <row r="33" spans="2:3">
      <c r="B33">
        <v>32</v>
      </c>
      <c r="C33" t="s">
        <v>118</v>
      </c>
    </row>
    <row r="34" spans="2:3">
      <c r="B34">
        <v>33</v>
      </c>
      <c r="C34" t="s">
        <v>119</v>
      </c>
    </row>
    <row r="35" spans="2:3">
      <c r="B35">
        <v>34</v>
      </c>
      <c r="C35" t="s">
        <v>120</v>
      </c>
    </row>
    <row r="36" spans="2:3">
      <c r="B36">
        <v>35</v>
      </c>
      <c r="C36" t="s">
        <v>121</v>
      </c>
    </row>
    <row r="37" spans="2:3">
      <c r="B37">
        <v>36</v>
      </c>
      <c r="C37" t="s">
        <v>122</v>
      </c>
    </row>
    <row r="38" spans="2:3">
      <c r="B38">
        <v>37</v>
      </c>
      <c r="C38" t="s">
        <v>123</v>
      </c>
    </row>
    <row r="39" spans="2:3">
      <c r="B39">
        <v>38</v>
      </c>
      <c r="C39" t="s">
        <v>124</v>
      </c>
    </row>
    <row r="40" spans="2:3">
      <c r="B40">
        <v>39</v>
      </c>
      <c r="C40" t="s">
        <v>125</v>
      </c>
    </row>
    <row r="41" spans="2:3">
      <c r="B41">
        <v>40</v>
      </c>
      <c r="C41" t="s">
        <v>126</v>
      </c>
    </row>
    <row r="42" spans="2:3">
      <c r="B42">
        <v>41</v>
      </c>
      <c r="C42" t="s">
        <v>127</v>
      </c>
    </row>
    <row r="43" spans="2:3">
      <c r="B43">
        <v>42</v>
      </c>
      <c r="C43" t="s">
        <v>128</v>
      </c>
    </row>
    <row r="44" spans="2:3">
      <c r="B44">
        <v>43</v>
      </c>
      <c r="C44" t="s">
        <v>129</v>
      </c>
    </row>
    <row r="45" spans="2:3">
      <c r="B45">
        <v>44</v>
      </c>
      <c r="C45" t="s">
        <v>130</v>
      </c>
    </row>
    <row r="46" spans="2:3">
      <c r="B46">
        <v>45</v>
      </c>
      <c r="C46" t="s">
        <v>131</v>
      </c>
    </row>
    <row r="47" spans="2:3">
      <c r="B47">
        <v>46</v>
      </c>
      <c r="C47" t="s">
        <v>132</v>
      </c>
    </row>
    <row r="48" spans="2:3">
      <c r="B48">
        <v>47</v>
      </c>
      <c r="C48" t="s">
        <v>133</v>
      </c>
    </row>
    <row r="49" spans="2:3">
      <c r="B49">
        <v>48</v>
      </c>
      <c r="C49" t="s">
        <v>134</v>
      </c>
    </row>
    <row r="50" spans="2:3">
      <c r="B50">
        <v>49</v>
      </c>
      <c r="C50" t="s">
        <v>135</v>
      </c>
    </row>
    <row r="51" spans="2:3">
      <c r="B51">
        <v>50</v>
      </c>
      <c r="C51" t="s">
        <v>136</v>
      </c>
    </row>
    <row r="52" spans="2:3">
      <c r="B52">
        <v>51</v>
      </c>
      <c r="C52" t="s">
        <v>137</v>
      </c>
    </row>
    <row r="53" spans="2:3">
      <c r="B53">
        <v>52</v>
      </c>
      <c r="C53" t="s">
        <v>138</v>
      </c>
    </row>
    <row r="54" spans="2:3">
      <c r="B54">
        <v>53</v>
      </c>
      <c r="C54" t="s">
        <v>139</v>
      </c>
    </row>
    <row r="55" spans="2:3">
      <c r="B55">
        <v>54</v>
      </c>
      <c r="C55" t="s">
        <v>140</v>
      </c>
    </row>
    <row r="56" spans="2:3">
      <c r="B56">
        <v>55</v>
      </c>
      <c r="C56" t="s">
        <v>141</v>
      </c>
    </row>
    <row r="57" spans="2:3">
      <c r="B57">
        <v>56</v>
      </c>
      <c r="C57" t="s">
        <v>142</v>
      </c>
    </row>
    <row r="58" spans="2:3">
      <c r="B58">
        <v>57</v>
      </c>
      <c r="C58" t="s">
        <v>143</v>
      </c>
    </row>
    <row r="59" spans="2:3">
      <c r="B59">
        <v>58</v>
      </c>
      <c r="C59" t="s">
        <v>144</v>
      </c>
    </row>
    <row r="60" spans="2:3">
      <c r="B60">
        <v>59</v>
      </c>
      <c r="C60" t="s">
        <v>145</v>
      </c>
    </row>
    <row r="61" spans="2:3">
      <c r="B61">
        <v>60</v>
      </c>
      <c r="C61" t="s">
        <v>146</v>
      </c>
    </row>
    <row r="62" spans="2:3">
      <c r="B62">
        <v>61</v>
      </c>
      <c r="C62" t="s">
        <v>147</v>
      </c>
    </row>
    <row r="63" spans="2:3">
      <c r="B63">
        <v>62</v>
      </c>
      <c r="C63" t="s">
        <v>148</v>
      </c>
    </row>
    <row r="64" spans="2:3">
      <c r="B64">
        <v>63</v>
      </c>
      <c r="C64" t="s">
        <v>149</v>
      </c>
    </row>
    <row r="65" spans="2:3">
      <c r="B65">
        <v>64</v>
      </c>
      <c r="C65" t="s">
        <v>150</v>
      </c>
    </row>
    <row r="66" spans="2:3">
      <c r="B66">
        <v>65</v>
      </c>
      <c r="C66" t="s">
        <v>151</v>
      </c>
    </row>
    <row r="67" spans="2:3">
      <c r="B67">
        <v>66</v>
      </c>
      <c r="C67" t="s">
        <v>152</v>
      </c>
    </row>
    <row r="68" spans="2:3">
      <c r="B68">
        <v>67</v>
      </c>
      <c r="C68" t="s">
        <v>153</v>
      </c>
    </row>
    <row r="69" spans="2:3">
      <c r="B69">
        <v>68</v>
      </c>
      <c r="C69" t="s">
        <v>154</v>
      </c>
    </row>
    <row r="70" spans="2:3">
      <c r="B70">
        <v>69</v>
      </c>
      <c r="C70" t="s">
        <v>155</v>
      </c>
    </row>
    <row r="71" spans="2:3">
      <c r="B71">
        <v>70</v>
      </c>
      <c r="C71" t="s">
        <v>155</v>
      </c>
    </row>
    <row r="72" spans="2:3">
      <c r="B72">
        <v>71</v>
      </c>
      <c r="C72" t="s">
        <v>156</v>
      </c>
    </row>
    <row r="73" spans="2:3">
      <c r="B73">
        <v>72</v>
      </c>
      <c r="C73" t="s">
        <v>157</v>
      </c>
    </row>
    <row r="74" spans="2:3">
      <c r="B74">
        <v>73</v>
      </c>
      <c r="C74" t="s">
        <v>158</v>
      </c>
    </row>
    <row r="75" spans="2:3">
      <c r="B75">
        <v>74</v>
      </c>
      <c r="C75" t="s">
        <v>159</v>
      </c>
    </row>
    <row r="76" spans="2:3">
      <c r="B76">
        <v>75</v>
      </c>
      <c r="C76" t="s">
        <v>160</v>
      </c>
    </row>
    <row r="77" spans="2:3">
      <c r="B77">
        <v>76</v>
      </c>
      <c r="C77" t="s">
        <v>161</v>
      </c>
    </row>
    <row r="78" spans="2:3">
      <c r="B78">
        <v>77</v>
      </c>
      <c r="C78" t="s">
        <v>162</v>
      </c>
    </row>
    <row r="79" spans="2:3">
      <c r="B79">
        <v>78</v>
      </c>
      <c r="C79" t="s">
        <v>163</v>
      </c>
    </row>
    <row r="80" spans="2:3">
      <c r="B80">
        <v>79</v>
      </c>
      <c r="C80" t="s">
        <v>164</v>
      </c>
    </row>
    <row r="81" spans="2:3">
      <c r="B81">
        <v>80</v>
      </c>
      <c r="C81" t="s">
        <v>165</v>
      </c>
    </row>
    <row r="82" spans="2:3">
      <c r="B82">
        <v>81</v>
      </c>
      <c r="C82" t="s">
        <v>166</v>
      </c>
    </row>
    <row r="83" spans="2:3">
      <c r="B83">
        <v>82</v>
      </c>
      <c r="C83" t="s">
        <v>167</v>
      </c>
    </row>
    <row r="84" spans="2:3">
      <c r="B84">
        <v>83</v>
      </c>
      <c r="C84" t="s">
        <v>168</v>
      </c>
    </row>
    <row r="85" spans="2:3">
      <c r="B85">
        <v>84</v>
      </c>
      <c r="C85" t="s">
        <v>169</v>
      </c>
    </row>
    <row r="86" spans="2:3">
      <c r="B86">
        <v>85</v>
      </c>
      <c r="C86" t="s">
        <v>170</v>
      </c>
    </row>
    <row r="87" spans="2:3">
      <c r="B87">
        <v>86</v>
      </c>
      <c r="C87" t="s">
        <v>171</v>
      </c>
    </row>
    <row r="88" spans="2:3">
      <c r="B88">
        <v>87</v>
      </c>
      <c r="C88" t="s">
        <v>172</v>
      </c>
    </row>
    <row r="89" spans="2:3">
      <c r="B89">
        <v>88</v>
      </c>
      <c r="C89" t="s">
        <v>173</v>
      </c>
    </row>
    <row r="90" spans="2:3">
      <c r="B90">
        <v>89</v>
      </c>
      <c r="C90" t="s">
        <v>174</v>
      </c>
    </row>
    <row r="91" spans="2:3">
      <c r="B91">
        <v>90</v>
      </c>
      <c r="C91" t="s">
        <v>175</v>
      </c>
    </row>
    <row r="92" spans="2:3">
      <c r="B92">
        <v>91</v>
      </c>
      <c r="C92" t="s">
        <v>176</v>
      </c>
    </row>
    <row r="93" spans="2:3">
      <c r="B93">
        <v>92</v>
      </c>
      <c r="C93" t="s">
        <v>177</v>
      </c>
    </row>
    <row r="94" spans="2:3">
      <c r="B94">
        <v>93</v>
      </c>
      <c r="C94" t="s">
        <v>178</v>
      </c>
    </row>
    <row r="95" spans="2:3">
      <c r="B95">
        <v>94</v>
      </c>
      <c r="C95" t="s">
        <v>179</v>
      </c>
    </row>
    <row r="96" spans="2:3">
      <c r="B96">
        <v>95</v>
      </c>
      <c r="C96" t="s">
        <v>180</v>
      </c>
    </row>
    <row r="97" spans="2:3">
      <c r="B97">
        <v>96</v>
      </c>
      <c r="C97" t="s">
        <v>181</v>
      </c>
    </row>
    <row r="98" spans="2:3">
      <c r="B98">
        <v>97</v>
      </c>
      <c r="C98" t="s">
        <v>182</v>
      </c>
    </row>
    <row r="99" spans="2:3">
      <c r="B99">
        <v>98</v>
      </c>
      <c r="C99" t="s">
        <v>183</v>
      </c>
    </row>
    <row r="100" spans="2:3">
      <c r="B100">
        <v>99</v>
      </c>
      <c r="C100" t="s">
        <v>184</v>
      </c>
    </row>
    <row r="101" spans="2:3">
      <c r="B101">
        <v>100</v>
      </c>
      <c r="C101" t="s">
        <v>185</v>
      </c>
    </row>
    <row r="102" spans="2:3">
      <c r="B102">
        <v>101</v>
      </c>
      <c r="C102" t="s">
        <v>186</v>
      </c>
    </row>
    <row r="103" spans="2:3">
      <c r="B103">
        <v>102</v>
      </c>
      <c r="C103" t="s">
        <v>187</v>
      </c>
    </row>
    <row r="104" spans="2:3">
      <c r="B104">
        <v>104</v>
      </c>
      <c r="C104" t="s">
        <v>188</v>
      </c>
    </row>
    <row r="105" spans="2:3">
      <c r="B105">
        <v>105</v>
      </c>
      <c r="C105" t="s">
        <v>189</v>
      </c>
    </row>
    <row r="106" spans="2:3">
      <c r="B106">
        <v>106</v>
      </c>
      <c r="C106" t="s">
        <v>190</v>
      </c>
    </row>
    <row r="107" spans="2:3">
      <c r="B107">
        <v>107</v>
      </c>
      <c r="C107" t="s">
        <v>191</v>
      </c>
    </row>
    <row r="108" spans="2:3">
      <c r="B108">
        <v>108</v>
      </c>
      <c r="C108" t="s">
        <v>192</v>
      </c>
    </row>
    <row r="109" spans="2:3">
      <c r="B109">
        <v>109</v>
      </c>
      <c r="C109" t="s">
        <v>193</v>
      </c>
    </row>
    <row r="110" spans="2:3">
      <c r="B110">
        <v>110</v>
      </c>
      <c r="C110" t="s">
        <v>194</v>
      </c>
    </row>
    <row r="111" spans="2:3">
      <c r="B111">
        <v>111</v>
      </c>
      <c r="C111" t="s">
        <v>195</v>
      </c>
    </row>
    <row r="112" spans="2:3">
      <c r="B112">
        <v>112</v>
      </c>
      <c r="C112" t="s">
        <v>196</v>
      </c>
    </row>
    <row r="113" spans="2:3">
      <c r="B113">
        <v>113</v>
      </c>
      <c r="C113" t="s">
        <v>197</v>
      </c>
    </row>
    <row r="114" spans="2:3">
      <c r="B114">
        <v>114</v>
      </c>
      <c r="C114" t="s">
        <v>198</v>
      </c>
    </row>
    <row r="115" spans="2:3">
      <c r="B115">
        <v>115</v>
      </c>
      <c r="C115" t="s">
        <v>199</v>
      </c>
    </row>
    <row r="116" spans="2:3">
      <c r="B116">
        <v>116</v>
      </c>
      <c r="C116" t="s">
        <v>200</v>
      </c>
    </row>
    <row r="117" spans="2:3">
      <c r="B117">
        <v>117</v>
      </c>
      <c r="C117" t="s">
        <v>201</v>
      </c>
    </row>
    <row r="118" spans="2:3">
      <c r="B118">
        <v>118</v>
      </c>
      <c r="C118" t="s">
        <v>202</v>
      </c>
    </row>
    <row r="119" spans="2:3">
      <c r="B119">
        <v>119</v>
      </c>
      <c r="C119" t="s">
        <v>203</v>
      </c>
    </row>
    <row r="120" spans="2:3">
      <c r="B120">
        <v>120</v>
      </c>
      <c r="C120" t="s">
        <v>204</v>
      </c>
    </row>
    <row r="121" spans="2:3">
      <c r="B121">
        <v>121</v>
      </c>
      <c r="C121" t="s">
        <v>205</v>
      </c>
    </row>
    <row r="122" spans="2:3">
      <c r="B122">
        <v>122</v>
      </c>
      <c r="C122" t="s">
        <v>206</v>
      </c>
    </row>
    <row r="123" spans="2:3">
      <c r="B123">
        <v>123</v>
      </c>
      <c r="C123" t="s">
        <v>207</v>
      </c>
    </row>
    <row r="124" spans="2:3">
      <c r="B124">
        <v>124</v>
      </c>
      <c r="C124" t="s">
        <v>208</v>
      </c>
    </row>
    <row r="125" spans="2:3">
      <c r="B125">
        <v>125</v>
      </c>
      <c r="C125" t="s">
        <v>209</v>
      </c>
    </row>
    <row r="126" spans="2:3">
      <c r="B126">
        <v>126</v>
      </c>
      <c r="C126" t="s">
        <v>210</v>
      </c>
    </row>
    <row r="127" spans="2:3">
      <c r="B127">
        <v>127</v>
      </c>
      <c r="C127" t="s">
        <v>211</v>
      </c>
    </row>
    <row r="128" spans="2:3">
      <c r="B128">
        <v>128</v>
      </c>
      <c r="C128" t="s">
        <v>212</v>
      </c>
    </row>
    <row r="129" spans="2:3">
      <c r="B129">
        <v>129</v>
      </c>
      <c r="C129" t="s">
        <v>213</v>
      </c>
    </row>
    <row r="130" spans="2:3">
      <c r="B130">
        <v>130</v>
      </c>
      <c r="C130" t="s">
        <v>214</v>
      </c>
    </row>
    <row r="131" spans="2:3">
      <c r="B131">
        <v>131</v>
      </c>
      <c r="C131" t="s">
        <v>215</v>
      </c>
    </row>
    <row r="132" spans="2:3">
      <c r="B132">
        <v>132</v>
      </c>
      <c r="C132" t="s">
        <v>216</v>
      </c>
    </row>
    <row r="133" spans="2:3">
      <c r="B133">
        <v>133</v>
      </c>
      <c r="C133" t="s">
        <v>217</v>
      </c>
    </row>
    <row r="134" spans="2:3">
      <c r="B134">
        <v>134</v>
      </c>
      <c r="C134" t="s">
        <v>218</v>
      </c>
    </row>
    <row r="135" spans="2:3">
      <c r="B135">
        <v>135</v>
      </c>
      <c r="C135" t="s">
        <v>219</v>
      </c>
    </row>
    <row r="136" spans="2:3">
      <c r="B136">
        <v>136</v>
      </c>
      <c r="C136" t="s">
        <v>220</v>
      </c>
    </row>
    <row r="137" spans="2:3">
      <c r="B137">
        <v>137</v>
      </c>
      <c r="C137" t="s">
        <v>221</v>
      </c>
    </row>
    <row r="138" spans="2:3">
      <c r="B138">
        <v>138</v>
      </c>
      <c r="C138" t="s">
        <v>222</v>
      </c>
    </row>
    <row r="139" spans="2:3">
      <c r="B139">
        <v>139</v>
      </c>
      <c r="C139" t="s">
        <v>223</v>
      </c>
    </row>
    <row r="140" spans="2:3">
      <c r="B140">
        <v>140</v>
      </c>
      <c r="C140" t="s">
        <v>224</v>
      </c>
    </row>
    <row r="141" spans="2:3">
      <c r="B141">
        <v>141</v>
      </c>
      <c r="C141" t="s">
        <v>225</v>
      </c>
    </row>
    <row r="142" spans="2:3">
      <c r="B142">
        <v>142</v>
      </c>
      <c r="C142" t="s">
        <v>226</v>
      </c>
    </row>
    <row r="143" spans="2:3">
      <c r="B143">
        <v>143</v>
      </c>
      <c r="C143" t="s">
        <v>227</v>
      </c>
    </row>
    <row r="144" spans="2:3">
      <c r="B144">
        <v>144</v>
      </c>
      <c r="C144" t="s">
        <v>228</v>
      </c>
    </row>
    <row r="145" spans="2:3">
      <c r="B145">
        <v>145</v>
      </c>
      <c r="C145" t="s">
        <v>229</v>
      </c>
    </row>
    <row r="146" spans="2:3">
      <c r="B146">
        <v>146</v>
      </c>
      <c r="C146" t="s">
        <v>230</v>
      </c>
    </row>
    <row r="147" spans="2:3">
      <c r="B147">
        <v>147</v>
      </c>
      <c r="C147" t="s">
        <v>231</v>
      </c>
    </row>
    <row r="148" spans="2:3">
      <c r="B148">
        <v>148</v>
      </c>
      <c r="C148" t="s">
        <v>232</v>
      </c>
    </row>
    <row r="149" spans="2:3">
      <c r="B149">
        <v>149</v>
      </c>
      <c r="C149" t="s">
        <v>233</v>
      </c>
    </row>
    <row r="150" spans="2:3">
      <c r="B150">
        <v>150</v>
      </c>
      <c r="C150" t="s">
        <v>234</v>
      </c>
    </row>
    <row r="151" spans="2:3">
      <c r="B151">
        <v>151</v>
      </c>
      <c r="C151" t="s">
        <v>235</v>
      </c>
    </row>
    <row r="152" spans="2:3">
      <c r="B152">
        <v>152</v>
      </c>
      <c r="C152" t="s">
        <v>236</v>
      </c>
    </row>
    <row r="153" spans="2:3">
      <c r="B153">
        <v>153</v>
      </c>
      <c r="C153" t="s">
        <v>237</v>
      </c>
    </row>
    <row r="154" spans="2:3">
      <c r="B154">
        <v>154</v>
      </c>
      <c r="C154" t="s">
        <v>238</v>
      </c>
    </row>
    <row r="155" spans="2:3">
      <c r="B155">
        <v>155</v>
      </c>
      <c r="C155" t="s">
        <v>239</v>
      </c>
    </row>
    <row r="156" spans="2:3">
      <c r="B156">
        <v>156</v>
      </c>
      <c r="C156" t="s">
        <v>240</v>
      </c>
    </row>
    <row r="157" spans="2:3">
      <c r="B157">
        <v>157</v>
      </c>
      <c r="C157" t="s">
        <v>241</v>
      </c>
    </row>
  </sheetData>
  <phoneticPr fontId="3"/>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お申込み</vt:lpstr>
      <vt:lpstr>写真指定</vt:lpstr>
      <vt:lpstr>写真集計</vt:lpstr>
      <vt:lpstr>金額確認</vt:lpstr>
      <vt:lpstr>master</vt:lpstr>
      <vt:lpstr>furikomi</vt:lpstr>
      <vt:lpstr>siharai</vt:lpstr>
      <vt:lpstr>team</vt:lpstr>
    </vt:vector>
  </TitlesOfParts>
  <Company>System of the CREATION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Tajima Takafumi</dc:creator>
  <cp:lastModifiedBy>田島隆史</cp:lastModifiedBy>
  <dcterms:created xsi:type="dcterms:W3CDTF">2010-08-09T17:27:09Z</dcterms:created>
  <dcterms:modified xsi:type="dcterms:W3CDTF">2024-09-11T04:34:00Z</dcterms:modified>
</cp:coreProperties>
</file>