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1"/>
  <workbookPr date1904="1" autoCompressPictures="0"/>
  <mc:AlternateContent xmlns:mc="http://schemas.openxmlformats.org/markup-compatibility/2006">
    <mc:Choice Requires="x15">
      <x15ac:absPath xmlns:x15ac="http://schemas.microsoft.com/office/spreadsheetml/2010/11/ac" url="/Volumes/Pro2nd/6.サイト/HulaFesta/site/download/"/>
    </mc:Choice>
  </mc:AlternateContent>
  <xr:revisionPtr revIDLastSave="0" documentId="13_ncr:1_{A11D4F3C-E316-6745-93D0-2E3258E306AD}" xr6:coauthVersionLast="47" xr6:coauthVersionMax="47" xr10:uidLastSave="{00000000-0000-0000-0000-000000000000}"/>
  <bookViews>
    <workbookView showHorizontalScroll="0" xWindow="-29160" yWindow="19780" windowWidth="28020" windowHeight="20760" tabRatio="794" xr2:uid="{00000000-000D-0000-FFFF-FFFF00000000}"/>
  </bookViews>
  <sheets>
    <sheet name="お申込み" sheetId="6" r:id="rId1"/>
    <sheet name="グループ" sheetId="1" r:id="rId2"/>
    <sheet name="ステージ" sheetId="2" r:id="rId3"/>
    <sheet name="写真集計" sheetId="3" r:id="rId4"/>
    <sheet name="DVD" sheetId="11" r:id="rId5"/>
    <sheet name="金額確認" sheetId="5" r:id="rId6"/>
    <sheet name="master" sheetId="9" state="hidden" r:id="rId7"/>
  </sheets>
  <externalReferences>
    <externalReference r:id="rId8"/>
  </externalReferences>
  <definedNames>
    <definedName name="conpe">#REF!</definedName>
    <definedName name="furikomi">金額確認!$C$25:$E$30</definedName>
    <definedName name="siharai" localSheetId="4">[1]金額確認!$C$23:$E$33</definedName>
    <definedName name="siharai">金額確認!$C$25:$E$35</definedName>
    <definedName name="team" localSheetId="4">[1]master!$B$2:$C$150</definedName>
    <definedName name="team">master!$B$2:$C$200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6" l="1"/>
  <c r="H16" i="5"/>
  <c r="H16" i="11" l="1"/>
  <c r="H17" i="11"/>
  <c r="H18" i="11" l="1"/>
  <c r="H6" i="5" s="1"/>
  <c r="F12" i="6"/>
  <c r="D25" i="1" l="1"/>
  <c r="E7" i="3" s="1"/>
  <c r="H7" i="3" s="1"/>
  <c r="F25" i="1"/>
  <c r="E9" i="3" s="1"/>
  <c r="H9" i="3" s="1"/>
  <c r="I9" i="2"/>
  <c r="E12" i="3" s="1"/>
  <c r="H12" i="3" s="1"/>
  <c r="G9" i="2"/>
  <c r="E10" i="3" s="1"/>
  <c r="H10" i="3" s="1"/>
  <c r="H9" i="2"/>
  <c r="E11" i="3" s="1"/>
  <c r="H11" i="3" s="1"/>
  <c r="E18" i="6"/>
  <c r="E25" i="1"/>
  <c r="E8" i="3" s="1"/>
  <c r="H8" i="3" s="1"/>
  <c r="H13" i="3" l="1"/>
  <c r="H5" i="5" s="1"/>
  <c r="H7" i="5" l="1"/>
  <c r="H8" i="5" s="1"/>
  <c r="H9" i="5" s="1"/>
  <c r="H10" i="5" l="1"/>
  <c r="H11" i="5" s="1"/>
  <c r="H12" i="5" s="1"/>
  <c r="H13" i="5" s="1"/>
</calcChain>
</file>

<file path=xl/sharedStrings.xml><?xml version="1.0" encoding="utf-8"?>
<sst xmlns="http://schemas.openxmlformats.org/spreadsheetml/2006/main" count="424" uniqueCount="301">
  <si>
    <t>※このページは確認のみで、入力欄はありません。</t>
    <rPh sb="7" eb="9">
      <t>カクニン</t>
    </rPh>
    <rPh sb="13" eb="16">
      <t>ニュウリョクラン</t>
    </rPh>
    <phoneticPr fontId="3"/>
  </si>
  <si>
    <t>写真合計金額</t>
    <rPh sb="0" eb="6">
      <t>シャシンゴウケイキンガク</t>
    </rPh>
    <phoneticPr fontId="3"/>
  </si>
  <si>
    <t>合計</t>
    <rPh sb="0" eb="2">
      <t>ゴウケイ</t>
    </rPh>
    <phoneticPr fontId="3"/>
  </si>
  <si>
    <t>※黄色い部分だけ入力が可能です。</t>
    <rPh sb="1" eb="3">
      <t>キ</t>
    </rPh>
    <rPh sb="4" eb="6">
      <t>ロイブブン</t>
    </rPh>
    <rPh sb="8" eb="10">
      <t>ニュウリョク</t>
    </rPh>
    <rPh sb="11" eb="13">
      <t>カノウ</t>
    </rPh>
    <phoneticPr fontId="3"/>
  </si>
  <si>
    <t>写真合計</t>
    <rPh sb="0" eb="4">
      <t>シャシンゴウケイ</t>
    </rPh>
    <phoneticPr fontId="3"/>
  </si>
  <si>
    <t>【写真集計確認】</t>
    <rPh sb="1" eb="3">
      <t>シュウゴウシャシンシテイ</t>
    </rPh>
    <rPh sb="3" eb="7">
      <t>シュウケイカクニン</t>
    </rPh>
    <phoneticPr fontId="3"/>
  </si>
  <si>
    <t>【お申込書の送信】</t>
    <rPh sb="2" eb="5">
      <t>モウシコミショ</t>
    </rPh>
    <rPh sb="6" eb="8">
      <t>ソウシン</t>
    </rPh>
    <phoneticPr fontId="3"/>
  </si>
  <si>
    <t>お申込みありがとうございました。</t>
    <rPh sb="1" eb="3">
      <t>モウシコ</t>
    </rPh>
    <phoneticPr fontId="3"/>
  </si>
  <si>
    <t>みずほ銀行</t>
  </si>
  <si>
    <t>普通</t>
  </si>
  <si>
    <r>
      <t>西荻窪支店</t>
    </r>
    <r>
      <rPr>
        <sz val="14"/>
        <rFont val="ＭＳ Ｐゴシック"/>
        <family val="3"/>
        <charset val="128"/>
      </rPr>
      <t>（245）</t>
    </r>
    <phoneticPr fontId="3"/>
  </si>
  <si>
    <t>【商品発送先のご指定】</t>
    <rPh sb="1" eb="6">
      <t>ショウヒンハッソウサキ</t>
    </rPh>
    <rPh sb="8" eb="10">
      <t>シテイ</t>
    </rPh>
    <phoneticPr fontId="3"/>
  </si>
  <si>
    <t>郵便番号</t>
    <rPh sb="0" eb="4">
      <t>ユウビンバンゴウ</t>
    </rPh>
    <phoneticPr fontId="3"/>
  </si>
  <si>
    <t>住所</t>
    <rPh sb="0" eb="2">
      <t>ジュウショ</t>
    </rPh>
    <phoneticPr fontId="3"/>
  </si>
  <si>
    <t>電話番号</t>
    <rPh sb="0" eb="4">
      <t>デンワバンゴウ</t>
    </rPh>
    <phoneticPr fontId="3"/>
  </si>
  <si>
    <t>写真番号が正しくありません。</t>
    <rPh sb="0" eb="4">
      <t>シャシンバンゴウ</t>
    </rPh>
    <rPh sb="5" eb="6">
      <t>タダ</t>
    </rPh>
    <phoneticPr fontId="3"/>
  </si>
  <si>
    <t>お振込名義</t>
    <rPh sb="1" eb="3">
      <t>フリコミ</t>
    </rPh>
    <rPh sb="3" eb="5">
      <t>メイギ</t>
    </rPh>
    <phoneticPr fontId="3"/>
  </si>
  <si>
    <t>発送先宛名</t>
    <rPh sb="0" eb="5">
      <t>ハッソウアテナ</t>
    </rPh>
    <phoneticPr fontId="3"/>
  </si>
  <si>
    <t>【最終金額確認】</t>
    <rPh sb="1" eb="5">
      <t>サイシュウキンガク</t>
    </rPh>
    <rPh sb="5" eb="7">
      <t>シュウケイカクニン</t>
    </rPh>
    <phoneticPr fontId="3"/>
  </si>
  <si>
    <t>〔銀行口座〕</t>
    <rPh sb="1" eb="5">
      <t>ギンコウコウザ</t>
    </rPh>
    <phoneticPr fontId="3"/>
  </si>
  <si>
    <t>口座番号：00180-4-427338</t>
    <phoneticPr fontId="3"/>
  </si>
  <si>
    <t>もう一度全てのシートの入力内容をご確認後、デスクトップなどわかりやすい場所にファイルを保存し、</t>
    <rPh sb="2" eb="4">
      <t>イチド</t>
    </rPh>
    <rPh sb="4" eb="5">
      <t>スベ</t>
    </rPh>
    <rPh sb="11" eb="15">
      <t>ニュウリョクナイヨウ</t>
    </rPh>
    <rPh sb="17" eb="20">
      <t>カクニンゴ</t>
    </rPh>
    <rPh sb="35" eb="37">
      <t>バショ</t>
    </rPh>
    <rPh sb="43" eb="45">
      <t>ホゾン</t>
    </rPh>
    <phoneticPr fontId="3"/>
  </si>
  <si>
    <t>普段お使いのメールソフトで下記アドレス宛にこのファイルを添付してお送りください。</t>
    <rPh sb="0" eb="2">
      <t>フダン</t>
    </rPh>
    <rPh sb="3" eb="4">
      <t>ツカ</t>
    </rPh>
    <rPh sb="13" eb="15">
      <t>カキ</t>
    </rPh>
    <rPh sb="19" eb="20">
      <t>アテ</t>
    </rPh>
    <rPh sb="28" eb="30">
      <t>テンプ</t>
    </rPh>
    <rPh sb="33" eb="34">
      <t>オク</t>
    </rPh>
    <phoneticPr fontId="3"/>
  </si>
  <si>
    <t>※半角で入力して下さい。</t>
    <rPh sb="1" eb="3">
      <t>ハンカクエイスウ</t>
    </rPh>
    <rPh sb="4" eb="6">
      <t>ニュウリョク</t>
    </rPh>
    <rPh sb="8" eb="9">
      <t>クダ</t>
    </rPh>
    <phoneticPr fontId="3"/>
  </si>
  <si>
    <t>↓ここより下でスクロールします</t>
    <rPh sb="5" eb="6">
      <t>シタ</t>
    </rPh>
    <phoneticPr fontId="3"/>
  </si>
  <si>
    <t>１０９４６５６</t>
  </si>
  <si>
    <t>ご入金予定</t>
    <phoneticPr fontId="3"/>
  </si>
  <si>
    <r>
      <rPr>
        <sz val="16"/>
        <color indexed="10"/>
        <rFont val="ＭＳ Ｐゴシック"/>
        <family val="3"/>
        <charset val="128"/>
      </rPr>
      <t>※</t>
    </r>
    <phoneticPr fontId="3"/>
  </si>
  <si>
    <t>ゆうちょ銀行</t>
    <phoneticPr fontId="3"/>
  </si>
  <si>
    <t>当座</t>
    <rPh sb="0" eb="2">
      <t>トウザ</t>
    </rPh>
    <phoneticPr fontId="3"/>
  </si>
  <si>
    <r>
      <t>〇一九店</t>
    </r>
    <r>
      <rPr>
        <sz val="14"/>
        <rFont val="ＭＳ Ｐゴシック"/>
        <family val="3"/>
        <charset val="128"/>
      </rPr>
      <t>（019）</t>
    </r>
    <rPh sb="0" eb="9">
      <t>ゼロイチキュウ</t>
    </rPh>
    <phoneticPr fontId="3"/>
  </si>
  <si>
    <t>０４２７３３８</t>
    <phoneticPr fontId="3"/>
  </si>
  <si>
    <t>※</t>
  </si>
  <si>
    <t>〔ゆうちょ振替口座〕</t>
    <rPh sb="7" eb="9">
      <t>ユウビンコウザ</t>
    </rPh>
    <phoneticPr fontId="3"/>
  </si>
  <si>
    <t>ご入金が確認できない場合、商品を発送できかねますのでご注意ください。</t>
  </si>
  <si>
    <r>
      <rPr>
        <sz val="16"/>
        <rFont val="ＭＳ Ｐゴシック"/>
        <family val="3"/>
        <charset val="128"/>
      </rPr>
      <t>SS</t>
    </r>
    <r>
      <rPr>
        <sz val="14"/>
        <rFont val="ＭＳ Ｐゴシック"/>
        <family val="3"/>
        <charset val="128"/>
      </rPr>
      <t xml:space="preserve">
</t>
    </r>
    <r>
      <rPr>
        <sz val="10"/>
        <rFont val="ＭＳ Ｐゴシック"/>
        <family val="3"/>
        <charset val="128"/>
      </rPr>
      <t>89mm×133mm</t>
    </r>
    <phoneticPr fontId="3"/>
  </si>
  <si>
    <r>
      <rPr>
        <sz val="16"/>
        <rFont val="ＭＳ Ｐゴシック"/>
        <family val="3"/>
        <charset val="128"/>
      </rPr>
      <t>SL</t>
    </r>
    <r>
      <rPr>
        <sz val="14"/>
        <rFont val="ＭＳ Ｐゴシック"/>
        <family val="3"/>
        <charset val="128"/>
      </rPr>
      <t xml:space="preserve">
</t>
    </r>
    <r>
      <rPr>
        <sz val="10"/>
        <rFont val="ＭＳ Ｐゴシック"/>
        <family val="3"/>
        <charset val="128"/>
      </rPr>
      <t>127mm×190mm</t>
    </r>
    <phoneticPr fontId="3"/>
  </si>
  <si>
    <r>
      <rPr>
        <sz val="16"/>
        <rFont val="ＭＳ Ｐゴシック"/>
        <family val="3"/>
        <charset val="128"/>
      </rPr>
      <t>GS</t>
    </r>
    <r>
      <rPr>
        <sz val="14"/>
        <rFont val="ＭＳ Ｐゴシック"/>
        <family val="3"/>
        <charset val="128"/>
      </rPr>
      <t xml:space="preserve">
</t>
    </r>
    <r>
      <rPr>
        <sz val="10"/>
        <rFont val="ＭＳ Ｐゴシック"/>
        <family val="3"/>
        <charset val="128"/>
      </rPr>
      <t>127mm×190mm</t>
    </r>
    <phoneticPr fontId="3"/>
  </si>
  <si>
    <r>
      <t>GS</t>
    </r>
    <r>
      <rPr>
        <sz val="12"/>
        <rFont val="ＭＳ Ｐゴシック"/>
        <family val="3"/>
        <charset val="128"/>
      </rPr>
      <t>（127mm×190mm）</t>
    </r>
    <phoneticPr fontId="3"/>
  </si>
  <si>
    <r>
      <t>GL</t>
    </r>
    <r>
      <rPr>
        <sz val="12"/>
        <rFont val="ＭＳ Ｐゴシック"/>
        <family val="3"/>
        <charset val="128"/>
      </rPr>
      <t>(305mm×420mm)</t>
    </r>
    <phoneticPr fontId="3"/>
  </si>
  <si>
    <r>
      <t>SS</t>
    </r>
    <r>
      <rPr>
        <sz val="12"/>
        <rFont val="ＭＳ Ｐゴシック"/>
        <family val="3"/>
        <charset val="128"/>
      </rPr>
      <t>（89mm×133mm）</t>
    </r>
    <phoneticPr fontId="3"/>
  </si>
  <si>
    <r>
      <t>SL</t>
    </r>
    <r>
      <rPr>
        <sz val="12"/>
        <rFont val="ＭＳ Ｐゴシック"/>
        <family val="3"/>
        <charset val="128"/>
      </rPr>
      <t>（127mm×190mm）</t>
    </r>
    <phoneticPr fontId="3"/>
  </si>
  <si>
    <t>GS</t>
    <phoneticPr fontId="3"/>
  </si>
  <si>
    <t>GL</t>
    <phoneticPr fontId="3"/>
  </si>
  <si>
    <t>←宛名とお振込人が異なる場合のみご記入ください。</t>
    <rPh sb="1" eb="3">
      <t>アテナ</t>
    </rPh>
    <rPh sb="5" eb="8">
      <t>フリコミニン</t>
    </rPh>
    <rPh sb="9" eb="10">
      <t>コト</t>
    </rPh>
    <rPh sb="12" eb="14">
      <t>バアイ</t>
    </rPh>
    <rPh sb="17" eb="19">
      <t>キニュウ</t>
    </rPh>
    <phoneticPr fontId="3"/>
  </si>
  <si>
    <t>ハラウ名</t>
    <rPh sb="3" eb="4">
      <t>メイ</t>
    </rPh>
    <phoneticPr fontId="3"/>
  </si>
  <si>
    <t>写真番号(GxxA〜)</t>
    <rPh sb="0" eb="4">
      <t>シャシンバンゴウ</t>
    </rPh>
    <phoneticPr fontId="3"/>
  </si>
  <si>
    <t>〔オンライン決済〕</t>
    <rPh sb="6" eb="8">
      <t>ケッサイ</t>
    </rPh>
    <phoneticPr fontId="3"/>
  </si>
  <si>
    <t>PayPal</t>
    <phoneticPr fontId="3"/>
  </si>
  <si>
    <t>なお、口座振り込みの際の振込手数料はお客様負担にてお願いします。</t>
    <rPh sb="3" eb="6">
      <t>コウザフ</t>
    </rPh>
    <rPh sb="7" eb="8">
      <t>コ</t>
    </rPh>
    <rPh sb="10" eb="11">
      <t>サイ</t>
    </rPh>
    <phoneticPr fontId="3"/>
  </si>
  <si>
    <t>世界で2億5000万人以上に利用されている安心で簡単なオンライン決済サービスです。</t>
    <phoneticPr fontId="3"/>
  </si>
  <si>
    <t>ペイパルが仲介することで、支払い情報を弊社に伝えることなく決済ができるので安心です。</t>
    <phoneticPr fontId="3"/>
  </si>
  <si>
    <t>以下のクレジットカード・デビットカード、銀行口座でお支払いいただけます。</t>
    <rPh sb="0" eb="2">
      <t>イカ</t>
    </rPh>
    <phoneticPr fontId="3"/>
  </si>
  <si>
    <t>写真番号(xx001〜)</t>
    <rPh sb="0" eb="4">
      <t>シャシンバンゴウ</t>
    </rPh>
    <phoneticPr fontId="3"/>
  </si>
  <si>
    <t>※修正するには［集合写真］［スナップ］［ＤＶＤ］各シートを訂正して下さい。</t>
    <rPh sb="1" eb="3">
      <t>シュウセイ</t>
    </rPh>
    <rPh sb="8" eb="12">
      <t>シュウゴウシャシンカクテイセイクダ</t>
    </rPh>
    <phoneticPr fontId="3"/>
  </si>
  <si>
    <t>下記いずれかの口座にお振り込みいただくか、PayPalにてオンライン決済を行って下さい。</t>
    <rPh sb="18" eb="20">
      <t>ケッサイ</t>
    </rPh>
    <rPh sb="21" eb="22">
      <t>オコナ</t>
    </rPh>
    <rPh sb="24" eb="25">
      <t>クダ</t>
    </rPh>
    <phoneticPr fontId="3"/>
  </si>
  <si>
    <r>
      <t>商品の性格上、</t>
    </r>
    <r>
      <rPr>
        <sz val="14"/>
        <color indexed="10"/>
        <rFont val="ＭＳ Ｐゴシック"/>
        <family val="3"/>
        <charset val="128"/>
      </rPr>
      <t>代金は先払い</t>
    </r>
    <r>
      <rPr>
        <sz val="14"/>
        <rFont val="ＭＳ Ｐゴシック"/>
        <family val="3"/>
        <charset val="128"/>
      </rPr>
      <t>でお願いします。上記『お支払合計金額』を</t>
    </r>
    <r>
      <rPr>
        <sz val="14"/>
        <color rgb="FFFF0000"/>
        <rFont val="ＭＳ Ｐゴシック"/>
        <family val="3"/>
        <charset val="128"/>
      </rPr>
      <t>商品発送予定日前日</t>
    </r>
    <r>
      <rPr>
        <sz val="14"/>
        <rFont val="ＭＳ Ｐゴシック"/>
        <family val="3"/>
        <charset val="128"/>
      </rPr>
      <t>までに</t>
    </r>
    <rPh sb="15" eb="16">
      <t>ネガ</t>
    </rPh>
    <rPh sb="21" eb="23">
      <t>ジョウキ</t>
    </rPh>
    <rPh sb="25" eb="31">
      <t>シハライゴウケイキンガク</t>
    </rPh>
    <rPh sb="33" eb="34">
      <t>ショウヒンハッソウヨテイカキコウザモウシコゴ</t>
    </rPh>
    <phoneticPr fontId="3"/>
  </si>
  <si>
    <t>←表示される名称に不都合がある場合、
　　メール本文にてご指摘ください。</t>
    <rPh sb="0" eb="1">
      <t>シャシンイチランページ</t>
    </rPh>
    <rPh sb="1" eb="3">
      <t xml:space="preserve">ヒョウジサレルメイショウニ </t>
    </rPh>
    <rPh sb="9" eb="12">
      <t xml:space="preserve">フツゴウガアルバアイ、 </t>
    </rPh>
    <phoneticPr fontId="3"/>
  </si>
  <si>
    <t>GD</t>
    <phoneticPr fontId="3"/>
  </si>
  <si>
    <t>このお申込期間を過ぎますと通常価格となります。</t>
    <rPh sb="13" eb="17">
      <t xml:space="preserve">ツウジョウカカク </t>
    </rPh>
    <phoneticPr fontId="3"/>
  </si>
  <si>
    <t>目つむり等を確認・修正の上、ＧＳ・ＧＬにはイベントロゴフレーム（写真下部の飾り）を添えてお届けします。</t>
    <phoneticPr fontId="3"/>
  </si>
  <si>
    <t>※</t>
    <rPh sb="0" eb="1">
      <t>イコウノ</t>
    </rPh>
    <phoneticPr fontId="3"/>
  </si>
  <si>
    <t>※</t>
    <rPh sb="0" eb="1">
      <t>シャシンバンゴウランスウリョウマイスウ クダ</t>
    </rPh>
    <phoneticPr fontId="3"/>
  </si>
  <si>
    <t>※</t>
    <rPh sb="0" eb="1">
      <t>キロイブブンニュウリョクカノウ</t>
    </rPh>
    <phoneticPr fontId="3"/>
  </si>
  <si>
    <t>黄色い部分だけ入力が可能です。</t>
  </si>
  <si>
    <t>※</t>
    <rPh sb="0" eb="1">
      <t>ハンカクエイスウジニュウリョククダ</t>
    </rPh>
    <phoneticPr fontId="3"/>
  </si>
  <si>
    <t>半角英数字で入力して下さい。</t>
  </si>
  <si>
    <t>写真番号とともに、〔GS・GL・GD〕いずれかの欄に数量を入力して下さい。</t>
    <rPh sb="26" eb="28">
      <t xml:space="preserve">スウリョウ </t>
    </rPh>
    <phoneticPr fontId="3"/>
  </si>
  <si>
    <t>写真番号とともに、〔SS・SL・SD〕いずれかの欄に数量を入力して下さい。</t>
  </si>
  <si>
    <t>通常価格</t>
    <rPh sb="0" eb="4">
      <t xml:space="preserve">ツウジョウカカク </t>
    </rPh>
    <phoneticPr fontId="3"/>
  </si>
  <si>
    <t>特別価格</t>
    <rPh sb="0" eb="4">
      <t xml:space="preserve">トクベツカカク </t>
    </rPh>
    <phoneticPr fontId="3"/>
  </si>
  <si>
    <t>みずほ銀行</t>
    <rPh sb="3" eb="5">
      <t xml:space="preserve">ギンコウ </t>
    </rPh>
    <phoneticPr fontId="3"/>
  </si>
  <si>
    <t>ゆうちょ銀行</t>
    <rPh sb="4" eb="6">
      <t xml:space="preserve">ギンコウ </t>
    </rPh>
    <phoneticPr fontId="3"/>
  </si>
  <si>
    <t>ゆうちょ振替</t>
    <rPh sb="4" eb="6">
      <t xml:space="preserve">フリカエ </t>
    </rPh>
    <phoneticPr fontId="3"/>
  </si>
  <si>
    <t>PayPal決済</t>
    <rPh sb="6" eb="8">
      <t xml:space="preserve">ケッサイ </t>
    </rPh>
    <phoneticPr fontId="3"/>
  </si>
  <si>
    <r>
      <rPr>
        <sz val="16"/>
        <rFont val="ＭＳ Ｐゴシック"/>
        <family val="3"/>
        <charset val="128"/>
      </rPr>
      <t>GL</t>
    </r>
    <r>
      <rPr>
        <sz val="14"/>
        <rFont val="ＭＳ Ｐゴシック"/>
        <family val="3"/>
        <charset val="128"/>
      </rPr>
      <t xml:space="preserve">
</t>
    </r>
    <r>
      <rPr>
        <sz val="10"/>
        <rFont val="ＭＳ Ｐゴシック"/>
        <family val="3"/>
        <charset val="128"/>
      </rPr>
      <t>203mm x 305mm</t>
    </r>
    <phoneticPr fontId="3"/>
  </si>
  <si>
    <t>当申込書およびホームページ記載の金額はすべて消費税10%の税込金額です。 登録事業者番号：T8013302018379</t>
    <rPh sb="0" eb="3">
      <t xml:space="preserve">シュウケイビオヨビハッソウビニツキマシテｈ </t>
    </rPh>
    <rPh sb="21" eb="23">
      <t xml:space="preserve">カホウデ </t>
    </rPh>
    <phoneticPr fontId="3"/>
  </si>
  <si>
    <t>ご購入金額計</t>
  </si>
  <si>
    <t>お支払合計金額</t>
    <phoneticPr fontId="3"/>
  </si>
  <si>
    <r>
      <t xml:space="preserve">EXCEL申込書ご利用割引 </t>
    </r>
    <r>
      <rPr>
        <sz val="10"/>
        <color rgb="FFFF0000"/>
        <rFont val="ＭＳ Ｐゴシック"/>
        <family val="2"/>
        <charset val="128"/>
      </rPr>
      <t>※1</t>
    </r>
    <phoneticPr fontId="3"/>
  </si>
  <si>
    <t>商品合計金額が2,000円未満の場合発送手数料500円</t>
    <rPh sb="18" eb="23">
      <t xml:space="preserve">ハッソウテスウリョウ </t>
    </rPh>
    <phoneticPr fontId="3"/>
  </si>
  <si>
    <t>※お申込書到着後、PayPal決済請求書をメールでお送りします</t>
    <rPh sb="2" eb="8">
      <t>モウシコミショトウチャクゴ</t>
    </rPh>
    <rPh sb="15" eb="20">
      <t>ケッサイヨウセイキュウショ</t>
    </rPh>
    <rPh sb="26" eb="27">
      <t>オク</t>
    </rPh>
    <phoneticPr fontId="3"/>
  </si>
  <si>
    <t>郵便局備え付けの払込用紙をご利用ください。払込み機能付きのゆうちょ銀行ATMからもお払込いただけます。</t>
  </si>
  <si>
    <t>【代金お振込み先の指定】</t>
    <rPh sb="1" eb="3">
      <t>ショウヒンダイキン</t>
    </rPh>
    <rPh sb="4" eb="5">
      <t>フ</t>
    </rPh>
    <rPh sb="5" eb="6">
      <t>コ</t>
    </rPh>
    <rPh sb="7" eb="8">
      <t xml:space="preserve">サキ </t>
    </rPh>
    <rPh sb="9" eb="11">
      <t>シテイ</t>
    </rPh>
    <phoneticPr fontId="3"/>
  </si>
  <si>
    <t>お支払い先</t>
    <rPh sb="1" eb="3">
      <t>シハラ</t>
    </rPh>
    <rPh sb="4" eb="5">
      <t xml:space="preserve">サキ </t>
    </rPh>
    <phoneticPr fontId="3"/>
  </si>
  <si>
    <r>
      <t>また、</t>
    </r>
    <r>
      <rPr>
        <sz val="16"/>
        <color rgb="FFFF0000"/>
        <rFont val="ＭＳ Ｐゴシック"/>
        <family val="2"/>
        <charset val="128"/>
      </rPr>
      <t>代金お振り込みの指定</t>
    </r>
    <r>
      <rPr>
        <sz val="16"/>
        <rFont val="ＭＳ Ｐゴシック"/>
        <family val="2"/>
        <charset val="128"/>
      </rPr>
      <t>がございますので</t>
    </r>
    <r>
      <rPr>
        <sz val="16"/>
        <color rgb="FFFF0000"/>
        <rFont val="ＭＳ Ｐゴシック"/>
        <family val="3"/>
        <charset val="128"/>
      </rPr>
      <t>必ずご確認ください。</t>
    </r>
    <rPh sb="3" eb="5">
      <t xml:space="preserve">ダイキンオフリコミノシテイガゴザイマスノデ </t>
    </rPh>
    <rPh sb="21" eb="22">
      <t>カナラ</t>
    </rPh>
    <rPh sb="24" eb="26">
      <t>カクニン</t>
    </rPh>
    <phoneticPr fontId="3"/>
  </si>
  <si>
    <t>プアマエオレ フラスタジオ</t>
  </si>
  <si>
    <t>ハーラウフラ ナネアイコウナニ</t>
  </si>
  <si>
    <t>【グループ写真指定】</t>
    <rPh sb="5" eb="9">
      <t>シュウゴウシャシンシテイ</t>
    </rPh>
    <phoneticPr fontId="3"/>
  </si>
  <si>
    <t>【ステージ写真指定】</t>
    <rPh sb="5" eb="9">
      <t>シュウゴウシャシンシテイ</t>
    </rPh>
    <phoneticPr fontId="3"/>
  </si>
  <si>
    <t>※</t>
    <phoneticPr fontId="3"/>
  </si>
  <si>
    <t>写真番号先頭が『G』から始まる集合写真は、こちらのシートではお申込みになれません。</t>
    <phoneticPr fontId="3"/>
  </si>
  <si>
    <t>※枚数等を修正するには［グループ］［ステージ］［ポートレート］各シートを訂正して下さい。</t>
    <rPh sb="1" eb="4">
      <t>マイスウトウ</t>
    </rPh>
    <rPh sb="5" eb="7">
      <t>シュウセイ</t>
    </rPh>
    <rPh sb="23" eb="24">
      <t>カク</t>
    </rPh>
    <rPh sb="30" eb="32">
      <t>テイセイ</t>
    </rPh>
    <rPh sb="34" eb="35">
      <t>クダ</t>
    </rPh>
    <phoneticPr fontId="3"/>
  </si>
  <si>
    <t>ステージ写真</t>
    <phoneticPr fontId="3"/>
  </si>
  <si>
    <r>
      <rPr>
        <sz val="16"/>
        <rFont val="ＭＳ Ｐゴシック"/>
        <family val="3"/>
        <charset val="128"/>
      </rPr>
      <t>GD</t>
    </r>
    <r>
      <rPr>
        <sz val="14"/>
        <rFont val="ＭＳ Ｐゴシック"/>
        <family val="3"/>
        <charset val="128"/>
      </rPr>
      <t xml:space="preserve">
</t>
    </r>
    <r>
      <rPr>
        <sz val="10"/>
        <rFont val="ＭＳ Ｐゴシック"/>
        <family val="3"/>
        <charset val="128"/>
      </rPr>
      <t>2400px x 1600px</t>
    </r>
    <phoneticPr fontId="3"/>
  </si>
  <si>
    <r>
      <rPr>
        <sz val="16"/>
        <rFont val="ＭＳ Ｐゴシック"/>
        <family val="3"/>
        <charset val="128"/>
      </rPr>
      <t>SD</t>
    </r>
    <r>
      <rPr>
        <sz val="14"/>
        <rFont val="ＭＳ Ｐゴシック"/>
        <family val="3"/>
        <charset val="128"/>
      </rPr>
      <t xml:space="preserve">
</t>
    </r>
    <r>
      <rPr>
        <sz val="10"/>
        <rFont val="ＭＳ Ｐゴシック"/>
        <family val="3"/>
        <charset val="128"/>
      </rPr>
      <t>1200px×800px</t>
    </r>
    <rPh sb="7" eb="9">
      <t>チョウヘン</t>
    </rPh>
    <phoneticPr fontId="3"/>
  </si>
  <si>
    <r>
      <t>GD</t>
    </r>
    <r>
      <rPr>
        <sz val="12"/>
        <rFont val="ＭＳ Ｐゴシック"/>
        <family val="3"/>
        <charset val="128"/>
      </rPr>
      <t>(2400px×1600px)</t>
    </r>
    <phoneticPr fontId="3"/>
  </si>
  <si>
    <r>
      <t>SD</t>
    </r>
    <r>
      <rPr>
        <sz val="12"/>
        <rFont val="ＭＳ Ｐゴシック"/>
        <family val="3"/>
        <charset val="128"/>
      </rPr>
      <t>（1200px×800px）</t>
    </r>
    <phoneticPr fontId="3"/>
  </si>
  <si>
    <r>
      <t xml:space="preserve">加入者名・口座名はいずれも </t>
    </r>
    <r>
      <rPr>
        <sz val="16"/>
        <color rgb="FF0000FF"/>
        <rFont val="ＭＳ Ｐゴシック"/>
        <family val="2"/>
        <charset val="128"/>
      </rPr>
      <t xml:space="preserve">『 ソウゾウシステム（ユ 』 </t>
    </r>
    <r>
      <rPr>
        <sz val="14"/>
        <rFont val="ＭＳ Ｐゴシック"/>
        <family val="3"/>
        <charset val="128"/>
      </rPr>
      <t>です。</t>
    </r>
    <rPh sb="0" eb="4">
      <t xml:space="preserve">カニュウシャメイ・ </t>
    </rPh>
    <rPh sb="5" eb="8">
      <t>コウザメイ</t>
    </rPh>
    <phoneticPr fontId="3"/>
  </si>
  <si>
    <t>ケーハウラニ フラスタジオ</t>
  </si>
  <si>
    <t>ジョジョニー フラ シスターズ</t>
  </si>
  <si>
    <t>ハラウ フラ オ モアニケアラ</t>
  </si>
  <si>
    <t>マヌ アロハ フラ</t>
  </si>
  <si>
    <t>パイナップルフラ</t>
  </si>
  <si>
    <t>マイレ本間フラスクール</t>
  </si>
  <si>
    <t>フラスタジオ カイマーラマ</t>
  </si>
  <si>
    <t>ハーラウ オ カナニマーリエ</t>
  </si>
  <si>
    <t>ナー・プエオフラスタジオA</t>
  </si>
  <si>
    <t>ナー・プエオフラスタジオB</t>
  </si>
  <si>
    <t>アロハハウオリ</t>
  </si>
  <si>
    <t>エリマ レイ ピカケ</t>
  </si>
  <si>
    <t>マイレ本間フラスクール「スタジオ・カルア」</t>
  </si>
  <si>
    <t>カレイ ナプアラニ エカヒ</t>
  </si>
  <si>
    <t>クウレイナニ・ポリネシアンカルチャースクール1</t>
  </si>
  <si>
    <t>クウレイナニ・ポリネシアンカルチャースクール2</t>
  </si>
  <si>
    <t>クウレイナニ・ポリネシアンカルチャースクール3</t>
  </si>
  <si>
    <t>カイアナフラスタジオ</t>
  </si>
  <si>
    <t>カ パー フラ オ ナー プア オナオナ</t>
  </si>
  <si>
    <t>小林れい子フラ舞踏塾</t>
  </si>
  <si>
    <t>パアリマ</t>
  </si>
  <si>
    <t>ハーラウ オ マヒナクウマカ</t>
  </si>
  <si>
    <t>フラハーラウ マハナ・ホア</t>
  </si>
  <si>
    <t>池袋スポーツセンターフラ・プエオ</t>
  </si>
  <si>
    <t>ハラウ・フラ・ラーラ</t>
  </si>
  <si>
    <t>フラスタジオ マカナ マヌレア エコル</t>
  </si>
  <si>
    <t>ホアピリアロハカヴァイオケーハウラニ</t>
  </si>
  <si>
    <t>ノアノア・フラスタジオ A</t>
  </si>
  <si>
    <t>ノアノア・フラスタジオ B</t>
  </si>
  <si>
    <t>ノアノア・フラスタジオ C</t>
  </si>
  <si>
    <t>フラ サークル ケアウホウ</t>
  </si>
  <si>
    <t>レイフラスタジオ エルエカヒ</t>
  </si>
  <si>
    <t>レイフラスタジオ エルエルア</t>
  </si>
  <si>
    <t>レイフラスタジオ エルエコル</t>
  </si>
  <si>
    <t>ハーラウフラ ナネアイコウナニ 十条校</t>
  </si>
  <si>
    <t>リリコイ&amp;モアニ</t>
  </si>
  <si>
    <t>ピリナ プア ナニ</t>
  </si>
  <si>
    <t>アロハ プメハナ フラ スタジオ</t>
  </si>
  <si>
    <t>フラ ナニモアナ</t>
  </si>
  <si>
    <t>レイフラスタジオ ワイエルア</t>
  </si>
  <si>
    <t>プメハナ フラスタジオ</t>
  </si>
  <si>
    <t>カレフアオカラー</t>
  </si>
  <si>
    <t>マカナアロハオハナ</t>
  </si>
  <si>
    <t>ハラウ・フラ・オ・ホクリイリイA</t>
  </si>
  <si>
    <t>ハラウ・フラ・オ・ホクリイリイB</t>
  </si>
  <si>
    <t>カピリナ</t>
  </si>
  <si>
    <t>ハーラウ フラナネア</t>
  </si>
  <si>
    <t>カ プアケニケニ フラ</t>
  </si>
  <si>
    <t>ハーラウ オ ケアラ クウレイ</t>
  </si>
  <si>
    <t>ハーラウ カ マカナ オ ナー マヌレア マカナチーム</t>
  </si>
  <si>
    <t>ハーラウ カ マカナ オ ナー マヌレア マヌレアチーム</t>
  </si>
  <si>
    <t>ハーラウ カ マカナ オ ナー マヌレア オハナチーム</t>
  </si>
  <si>
    <t>アロハプアナレイ</t>
  </si>
  <si>
    <t>フラスタジオ マカナ マヌレア エルア</t>
  </si>
  <si>
    <t>フラスタジオ マカナ マヌレア エカヒ</t>
  </si>
  <si>
    <t>フイ マーリエ</t>
  </si>
  <si>
    <t>ミノアカフラ</t>
  </si>
  <si>
    <t>フラ オ ポハイ ケ アロハ</t>
  </si>
  <si>
    <t>カ バイバイ ロア オ カイアウル</t>
  </si>
  <si>
    <t>ヒイレイフラスタジオ</t>
  </si>
  <si>
    <t>ハーラウ ルー レフア</t>
  </si>
  <si>
    <t>リノカイフラ・オリタヒチ</t>
  </si>
  <si>
    <t>ポーハイナープア 与野</t>
  </si>
  <si>
    <t>ハーラウ オ レフア オ カラニ</t>
  </si>
  <si>
    <t>ハラウ レイ アヌヘア</t>
  </si>
  <si>
    <t>カヌヌ・クイーン・フラクラブ</t>
  </si>
  <si>
    <t>コナミスポーツクラブ池袋</t>
  </si>
  <si>
    <t>タヒート</t>
  </si>
  <si>
    <t>フイ・フラ・カ・マカニ・オ・ハワイ</t>
  </si>
  <si>
    <r>
      <t>特に</t>
    </r>
    <r>
      <rPr>
        <sz val="16"/>
        <color rgb="FFFF0000"/>
        <rFont val="ＭＳ Ｐゴシック"/>
        <family val="3"/>
        <charset val="128"/>
      </rPr>
      <t>右端7シート目『金額確認』シート</t>
    </r>
    <r>
      <rPr>
        <sz val="16"/>
        <rFont val="ＭＳ Ｐゴシック"/>
        <family val="3"/>
        <charset val="128"/>
      </rPr>
      <t>においてEXCEL申込書ご利用割引が計算され</t>
    </r>
    <r>
      <rPr>
        <sz val="16"/>
        <color rgb="FFFF0000"/>
        <rFont val="ＭＳ Ｐゴシック"/>
        <family val="2"/>
        <charset val="128"/>
      </rPr>
      <t>お支払合計金額</t>
    </r>
    <r>
      <rPr>
        <sz val="16"/>
        <rFont val="ＭＳ Ｐゴシック"/>
        <family val="3"/>
        <charset val="128"/>
      </rPr>
      <t>が表示されます。</t>
    </r>
    <rPh sb="0" eb="1">
      <t>トク</t>
    </rPh>
    <rPh sb="2" eb="4">
      <t>ウタン</t>
    </rPh>
    <rPh sb="8" eb="9">
      <t>メ</t>
    </rPh>
    <rPh sb="10" eb="14">
      <t>キンガクカクニン</t>
    </rPh>
    <rPh sb="48" eb="50">
      <t xml:space="preserve">ヒョウジサレマス。 </t>
    </rPh>
    <phoneticPr fontId="3"/>
  </si>
  <si>
    <t>←サイト上『写真一覧』のハラウ名の前に表示されている3桁の数字です</t>
    <rPh sb="0" eb="1">
      <t>シャシンイチランページ</t>
    </rPh>
    <rPh sb="6" eb="10">
      <t xml:space="preserve">シャシンイチラン </t>
    </rPh>
    <rPh sb="17" eb="18">
      <t xml:space="preserve">マエ </t>
    </rPh>
    <rPh sb="27" eb="28">
      <t xml:space="preserve">ケタノスウジデス </t>
    </rPh>
    <phoneticPr fontId="3"/>
  </si>
  <si>
    <t>グループ写真</t>
    <phoneticPr fontId="3"/>
  </si>
  <si>
    <t>枚数</t>
    <rPh sb="0" eb="2">
      <t>マイスウ</t>
    </rPh>
    <phoneticPr fontId="3"/>
  </si>
  <si>
    <t>お申込みのハラウ演舞ノーカット映像を組み合わせ、1枚に収録。</t>
    <rPh sb="1" eb="3">
      <t>モウシコ</t>
    </rPh>
    <phoneticPr fontId="3"/>
  </si>
  <si>
    <t>イベントの全貌をダイジェストに伝える約30分の共通映像に加え、</t>
    <rPh sb="5" eb="7">
      <t>ゼンボウ</t>
    </rPh>
    <rPh sb="15" eb="16">
      <t>ツタ</t>
    </rPh>
    <rPh sb="18" eb="19">
      <t>ヤク</t>
    </rPh>
    <rPh sb="21" eb="22">
      <t>フン</t>
    </rPh>
    <rPh sb="23" eb="27">
      <t>キョウツウエイゾウ</t>
    </rPh>
    <rPh sb="28" eb="29">
      <t>クワ</t>
    </rPh>
    <phoneticPr fontId="3"/>
  </si>
  <si>
    <t>≪収録内容≫</t>
    <rPh sb="1" eb="5">
      <t>シュウロクナイヨウ</t>
    </rPh>
    <phoneticPr fontId="3"/>
  </si>
  <si>
    <t>【オリジナル版DVD指定】</t>
    <rPh sb="10" eb="12">
      <t>シテイ</t>
    </rPh>
    <phoneticPr fontId="3"/>
  </si>
  <si>
    <t>エントリーNo.</t>
    <phoneticPr fontId="3"/>
  </si>
  <si>
    <t>DVD合計金額</t>
    <phoneticPr fontId="3"/>
  </si>
  <si>
    <t>内 本体価格</t>
    <rPh sb="0" eb="1">
      <t xml:space="preserve">ウチ </t>
    </rPh>
    <rPh sb="2" eb="6">
      <t xml:space="preserve">ホンタイカカク </t>
    </rPh>
    <phoneticPr fontId="3"/>
  </si>
  <si>
    <t>割引適用後本体価格</t>
    <rPh sb="0" eb="5">
      <t xml:space="preserve">ワリビキテキヨウゴ </t>
    </rPh>
    <rPh sb="5" eb="9">
      <t xml:space="preserve">ホンタイカカク </t>
    </rPh>
    <phoneticPr fontId="3"/>
  </si>
  <si>
    <t>税込商品合計金額</t>
    <rPh sb="0" eb="2">
      <t xml:space="preserve">ゼイコミ </t>
    </rPh>
    <phoneticPr fontId="3"/>
  </si>
  <si>
    <t>toi@hulafesta.com</t>
    <phoneticPr fontId="3"/>
  </si>
  <si>
    <t>　『Tab』キーを押すと、入力可能場所にだけカーソル（太枠：最初はエントリーNo.の枠にあります）が移動します。</t>
    <rPh sb="9" eb="10">
      <t>オ</t>
    </rPh>
    <rPh sb="13" eb="19">
      <t>ニュウリョクカノウバショ</t>
    </rPh>
    <rPh sb="27" eb="29">
      <t>フトワク</t>
    </rPh>
    <rPh sb="30" eb="32">
      <t>サイショ</t>
    </rPh>
    <rPh sb="42" eb="43">
      <t>ワク</t>
    </rPh>
    <rPh sb="50" eb="52">
      <t>イドウ</t>
    </rPh>
    <phoneticPr fontId="3"/>
  </si>
  <si>
    <t>スナップ写真番号は6桁です</t>
    <rPh sb="4" eb="8">
      <t>シャシンバンゴウ</t>
    </rPh>
    <phoneticPr fontId="3"/>
  </si>
  <si>
    <t>Ver2</t>
    <phoneticPr fontId="3"/>
  </si>
  <si>
    <t>リコ フラ レフア</t>
  </si>
  <si>
    <t>ハラウ ナ レイ アロハ チーム A</t>
  </si>
  <si>
    <t>フラ ハーラウ カウアノエマイカラニ</t>
  </si>
  <si>
    <t>レアレアフラスタジオ・チームB</t>
  </si>
  <si>
    <t>フイ クウポノホア</t>
  </si>
  <si>
    <t>フラ・ハーラウ・カナニ・プウヴァイ レフアクラス</t>
  </si>
  <si>
    <t>フラ ハラウ カフラ オ ハワイ</t>
  </si>
  <si>
    <t>リコリノフラ</t>
  </si>
  <si>
    <t>ラーリノポリネシアンダンスカンパニー</t>
  </si>
  <si>
    <t>スタジオ ミーサ</t>
  </si>
  <si>
    <t>ハーラウフラ ナネアイコウナニ 北赤羽校</t>
  </si>
  <si>
    <t>ヒヴァヒヴァホアピリフラタヒチアンスタジオ</t>
  </si>
  <si>
    <t>プア ナニ</t>
  </si>
  <si>
    <t>テホノ</t>
  </si>
  <si>
    <t>フラ ハーラウ カナニ プウヴァイ</t>
  </si>
  <si>
    <t>ハウオリ フラスタジオ</t>
  </si>
  <si>
    <t>ミノアカ フラ スタジオ</t>
  </si>
  <si>
    <t>フラスタジオミカ</t>
  </si>
  <si>
    <t>ロカヒA</t>
  </si>
  <si>
    <t>フラスタジオ ロゼラニB</t>
  </si>
  <si>
    <t>ピカケフラスタジオ</t>
  </si>
  <si>
    <t>ハラウ フラ オ マヌ キーカハ イ ルナ オ カ モアナ</t>
  </si>
  <si>
    <t>リコレフア</t>
  </si>
  <si>
    <t>ケ アロハ ヨコオ フラオハナ</t>
  </si>
  <si>
    <t>ハーラウ ケアラニ アロハ フラ</t>
  </si>
  <si>
    <t>ナープアレイ ラハオレB</t>
  </si>
  <si>
    <t>フイ フラ プ ナヘレ</t>
  </si>
  <si>
    <t>ロカヒB</t>
  </si>
  <si>
    <t>レアレアフラスタジオ・チームA</t>
  </si>
  <si>
    <t>カ オーリノラニフラスタジオ</t>
  </si>
  <si>
    <t>ポノポノフラ ハート&amp;ボディワークス</t>
  </si>
  <si>
    <t>カレイ・オナーラニ・フラハラウ・ミヤフラ・スタジオ</t>
  </si>
  <si>
    <t>カ ヒキナ レイレフア</t>
  </si>
  <si>
    <t>ハラウ プメハナポラニ</t>
  </si>
  <si>
    <t>ナナナー モエ</t>
  </si>
  <si>
    <t>ハーラウ ケオラカプオカラニ 所沢 日本校</t>
  </si>
  <si>
    <t>ナ プアレイ フラ スタジオ</t>
  </si>
  <si>
    <t>カ・ハレ・ナニ</t>
  </si>
  <si>
    <t>ハラウ ナ レイ アロハ チーム B</t>
  </si>
  <si>
    <t>アプアロア</t>
  </si>
  <si>
    <t>ハーラウ フラ オ ポオケラ</t>
  </si>
  <si>
    <t>レイマカマエ フラ スタジオ</t>
  </si>
  <si>
    <t>カ パー ハッア オ ナープア オ クーアロッイロッイ</t>
  </si>
  <si>
    <t>オハナオアーパパラニ ケイキ</t>
  </si>
  <si>
    <t>ハーラウフラ ナネアイコウナニ 池袋</t>
  </si>
  <si>
    <t>ナー•マモ•オ•レフア•マカノエ 池袋土曜クラス</t>
  </si>
  <si>
    <t>ハーラウフラ ナネアイコウナニ 十条ケイキ</t>
  </si>
  <si>
    <t>オリ ノア タヒチ</t>
  </si>
  <si>
    <t>カナニマウロア フラスタジオ</t>
  </si>
  <si>
    <t>フラ ハーラウ オ ナニカリノ タヒチヘレ</t>
  </si>
  <si>
    <t>ハーラウ フラ オ カヒキラウラニ エルアA</t>
  </si>
  <si>
    <t>マウロア ヒサ フラスタジオ鷺宮</t>
  </si>
  <si>
    <t>カマハオフラスタジオ</t>
  </si>
  <si>
    <t>ハーラウ オ クウプアマエオレ•エルア</t>
  </si>
  <si>
    <t>ナープアポノアロヒ&amp;フラハーラウカマカナオカラニ</t>
  </si>
  <si>
    <t>オハナオアーパパラニ</t>
  </si>
  <si>
    <t>レイフラスタジオ ワイエカヒ</t>
  </si>
  <si>
    <t>ナ ハレ オ カマアイナ マカレア</t>
  </si>
  <si>
    <t>イオフラスタジオA</t>
  </si>
  <si>
    <t>カウピリフラスタジオA</t>
  </si>
  <si>
    <t>ワイナニ・フラスタジオ</t>
  </si>
  <si>
    <t>ハラウ オラパクイカライ オ ホクアウラニ 東京校</t>
  </si>
  <si>
    <t>ハウオリマナワ フラスタジオA</t>
  </si>
  <si>
    <t>ハーラウ オ ケアラ アロアロ</t>
  </si>
  <si>
    <t>カウルオカラーフラスタジオ</t>
  </si>
  <si>
    <t>フラ ハーラウ オ ヘレイピリナヘ</t>
  </si>
  <si>
    <t>アーケアフラスタジオ 埼玉西部ブランチ</t>
  </si>
  <si>
    <t>ハーラウ フラ オ マカレア</t>
  </si>
  <si>
    <t>ヘレヒアポリネシアンダンススタジオ</t>
  </si>
  <si>
    <t>レイアロハ ナニ フラ ハーラウ</t>
  </si>
  <si>
    <t>カウピリフラスタジオB</t>
  </si>
  <si>
    <t>イオフラスタジオC</t>
  </si>
  <si>
    <t>ナー•マモ•オ•レフア•マカノエ 成増クラス</t>
  </si>
  <si>
    <t>オハナ フラ ハーラウ</t>
  </si>
  <si>
    <t>ハーラウフラ ナネアイコウナニ 学生</t>
  </si>
  <si>
    <t>フラ ハーラウ アロハナ</t>
  </si>
  <si>
    <t>え あろは すぴりっつ</t>
  </si>
  <si>
    <t>マウロア ヒサ フラスタジオ石神井</t>
  </si>
  <si>
    <t>ノエ ラニ フラ ハラウ</t>
  </si>
  <si>
    <t>スタジオ メケアロハ</t>
  </si>
  <si>
    <t>ハーラウ モハラ ナ レフア プーノノ</t>
  </si>
  <si>
    <t>ナープアレイ ラハオレA</t>
  </si>
  <si>
    <t>ハーラウ オルオル カマナオ</t>
  </si>
  <si>
    <t>プアラニ フラ アンド オリタヒチ</t>
  </si>
  <si>
    <t>ハウオリマナワ フラスタジオB</t>
  </si>
  <si>
    <t>ナニ・マリエ フラスタジオ</t>
  </si>
  <si>
    <t>フラサークル・ティキティキ</t>
  </si>
  <si>
    <t>ハーラウフラ ナネアイコウナニ 北赤羽ケイキ</t>
  </si>
  <si>
    <t>ハラウ フラ オ ポオケラ_ヨコハマ</t>
  </si>
  <si>
    <t>フラ ハーラウ オ ナニカリノ</t>
  </si>
  <si>
    <t>マカナニ</t>
  </si>
  <si>
    <t>ハーラウ フラ オ カヒキラウラニ エルア B</t>
  </si>
  <si>
    <t>ハーラウ オ クウプアマエオレ•エコル</t>
  </si>
  <si>
    <t>ケアラリコレフア</t>
  </si>
  <si>
    <t>ヘウ'イオカラニフラ•フェティアタヒチスタジオ</t>
  </si>
  <si>
    <r>
      <t xml:space="preserve">早割価格販売期間：2025年8月2日（日） </t>
    </r>
    <r>
      <rPr>
        <sz val="16"/>
        <rFont val="ＭＳ Ｐゴシック"/>
        <family val="3"/>
        <charset val="128"/>
      </rPr>
      <t>弊社到着分まで</t>
    </r>
    <rPh sb="0" eb="2">
      <t xml:space="preserve">ハヤワリ </t>
    </rPh>
    <rPh sb="2" eb="4">
      <t xml:space="preserve">トクベツカカク </t>
    </rPh>
    <rPh sb="4" eb="6">
      <t xml:space="preserve">ハンバイ </t>
    </rPh>
    <rPh sb="6" eb="8">
      <t>ウケツケキカン</t>
    </rPh>
    <rPh sb="19" eb="20">
      <t xml:space="preserve">ニチ </t>
    </rPh>
    <rPh sb="22" eb="24">
      <t>ヘイシャ</t>
    </rPh>
    <rPh sb="24" eb="27">
      <t>トウチャクブン</t>
    </rPh>
    <phoneticPr fontId="3"/>
  </si>
  <si>
    <t>早割価格販売期間中は、角〆切日ごとに集計・発送を一括処理することにより安価にてご提供させていただきます。</t>
    <rPh sb="0" eb="2">
      <t xml:space="preserve">ハヤワリ </t>
    </rPh>
    <rPh sb="2" eb="52">
      <t xml:space="preserve">トクベツカカクハンバイ </t>
    </rPh>
    <phoneticPr fontId="3"/>
  </si>
  <si>
    <t>【〆切日と発送について】</t>
    <rPh sb="5" eb="7">
      <t xml:space="preserve">ハッソウニツイテ モウシコミシュウケイビト </t>
    </rPh>
    <phoneticPr fontId="3"/>
  </si>
  <si>
    <t>第1回〆切　7月5日　→　7月13日発送</t>
    <phoneticPr fontId="3"/>
  </si>
  <si>
    <t>第2回〆切　7月19日　→　7月27日発送</t>
    <phoneticPr fontId="3"/>
  </si>
  <si>
    <t>※8月11日以降は、通常価格にて、ご入金確認後4営業日程度での発送になります。</t>
    <rPh sb="10" eb="14">
      <t xml:space="preserve">ツウジョウカカク </t>
    </rPh>
    <phoneticPr fontId="3"/>
  </si>
  <si>
    <t>写真番号先頭が『G』から始まる写真をご指定ください。（Ｇ以降の3桁がハラウ番号です）</t>
    <phoneticPr fontId="3"/>
  </si>
  <si>
    <t>ステージ写真の写真番号は、先頭3桁がハラウ番号、末尾3桁が連番になっています。</t>
    <phoneticPr fontId="3"/>
  </si>
  <si>
    <t>先頭の「0」も省略せず、必ず6桁で入力してください。</t>
    <phoneticPr fontId="3"/>
  </si>
  <si>
    <t>このお申込書は6枚のシートで構成されています。</t>
    <rPh sb="3" eb="7">
      <t>モウシコミショハ</t>
    </rPh>
    <rPh sb="8" eb="9">
      <t>マイ</t>
    </rPh>
    <rPh sb="14" eb="16">
      <t>コウセイ</t>
    </rPh>
    <phoneticPr fontId="3"/>
  </si>
  <si>
    <t>早割価格</t>
    <rPh sb="0" eb="2">
      <t xml:space="preserve">ハヤワリ </t>
    </rPh>
    <rPh sb="2" eb="4">
      <t xml:space="preserve">トクベツカカク </t>
    </rPh>
    <phoneticPr fontId="3"/>
  </si>
  <si>
    <t>エントリーNo.</t>
  </si>
  <si>
    <t>≪HD映像≫</t>
    <rPh sb="3" eb="5">
      <t xml:space="preserve">エイゾウ </t>
    </rPh>
    <phoneticPr fontId="3"/>
  </si>
  <si>
    <t>ご指定のハラウ映像をディーガなどのテレビ接続型のブルーレイプレーヤーで</t>
    <phoneticPr fontId="30"/>
  </si>
  <si>
    <t>視聴できる【AVCHD】形式ハイビジョン映像を収録したディスク。</t>
    <phoneticPr fontId="30"/>
  </si>
  <si>
    <t>※お持ちの機器で【AVCHD】データの再生可否をご確認ください</t>
    <phoneticPr fontId="30"/>
  </si>
  <si>
    <t>DVDオリジナル版</t>
  </si>
  <si>
    <t>DVDオリジナル版＋HD映像 2枚組</t>
  </si>
  <si>
    <r>
      <rPr>
        <sz val="14"/>
        <color indexed="10"/>
        <rFont val="ＭＳ Ｐゴシック"/>
        <family val="3"/>
        <charset val="128"/>
      </rPr>
      <t>※1</t>
    </r>
    <r>
      <rPr>
        <sz val="14"/>
        <rFont val="ＭＳ Ｐゴシック"/>
        <family val="3"/>
        <charset val="128"/>
      </rPr>
      <t>　税抜き本体価格から基本一律3%OFF　本体価格20,000円以上の場合は5%OFF　が自動計算されます。</t>
    </r>
    <rPh sb="3" eb="5">
      <t xml:space="preserve">ゼイヌキホンタイカカク </t>
    </rPh>
    <rPh sb="12" eb="14">
      <t>キホン</t>
    </rPh>
    <rPh sb="14" eb="16">
      <t>イチリツ</t>
    </rPh>
    <rPh sb="22" eb="26">
      <t xml:space="preserve">ホンタイカカク </t>
    </rPh>
    <phoneticPr fontId="3"/>
  </si>
  <si>
    <r>
      <t>いずれかのお支払予定先頭の黄色枠の中に</t>
    </r>
    <r>
      <rPr>
        <b/>
        <sz val="18"/>
        <color rgb="FFFF0000"/>
        <rFont val="ＭＳ Ｐゴシック"/>
        <family val="2"/>
        <charset val="128"/>
      </rPr>
      <t>「1」</t>
    </r>
    <r>
      <rPr>
        <sz val="14"/>
        <color rgb="FFFF0000"/>
        <rFont val="ＭＳ Ｐゴシック"/>
        <family val="3"/>
        <charset val="128"/>
      </rPr>
      <t>を入力しご指定ください。</t>
    </r>
    <rPh sb="6" eb="10">
      <t>シハライヨテイ</t>
    </rPh>
    <phoneticPr fontId="3"/>
  </si>
  <si>
    <t>最終〆切　　8月2日　→　8月10日発送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</si>
</sst>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枚&quot;"/>
    <numFmt numFmtId="177" formatCode="#,##0\ &quot;円&quot;"/>
    <numFmt numFmtId="178" formatCode="000"/>
    <numFmt numFmtId="179" formatCode="#,###\ &quot;点&quot;"/>
  </numFmts>
  <fonts count="32">
    <font>
      <sz val="10"/>
      <name val="ＭＳ Ｐゴシック"/>
      <family val="3"/>
      <charset val="128"/>
    </font>
    <font>
      <sz val="10"/>
      <name val="ＭＳ Ｐゴシック"/>
      <family val="3"/>
      <charset val="128"/>
    </font>
    <font>
      <sz val="16"/>
      <name val="ＭＳ Ｐゴシック"/>
      <family val="3"/>
      <charset val="128"/>
    </font>
    <font>
      <sz val="6"/>
      <name val="ＭＳ Ｐゴシック"/>
      <family val="2"/>
      <charset val="128"/>
    </font>
    <font>
      <sz val="14"/>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4"/>
      <color indexed="10"/>
      <name val="ＭＳ Ｐゴシック"/>
      <family val="3"/>
      <charset val="128"/>
    </font>
    <font>
      <sz val="22"/>
      <name val="ＭＳ Ｐゴシック"/>
      <family val="3"/>
      <charset val="128"/>
    </font>
    <font>
      <sz val="16"/>
      <color indexed="10"/>
      <name val="ＭＳ Ｐゴシック"/>
      <family val="3"/>
      <charset val="128"/>
    </font>
    <font>
      <sz val="14"/>
      <color theme="0"/>
      <name val="ＭＳ Ｐゴシック"/>
      <family val="3"/>
      <charset val="128"/>
    </font>
    <font>
      <sz val="14"/>
      <color theme="1" tint="0.499984740745262"/>
      <name val="ＭＳ Ｐゴシック"/>
      <family val="3"/>
      <charset val="128"/>
    </font>
    <font>
      <sz val="16"/>
      <color rgb="FFCC0000"/>
      <name val="ＭＳ Ｐゴシック"/>
      <family val="3"/>
      <charset val="128"/>
    </font>
    <font>
      <sz val="16"/>
      <color rgb="FFFF0000"/>
      <name val="ＭＳ Ｐゴシック"/>
      <family val="3"/>
      <charset val="128"/>
    </font>
    <font>
      <sz val="14"/>
      <color rgb="FFFF0000"/>
      <name val="ＭＳ Ｐゴシック"/>
      <family val="3"/>
      <charset val="128"/>
    </font>
    <font>
      <u/>
      <sz val="10"/>
      <color theme="10"/>
      <name val="ＭＳ Ｐゴシック"/>
      <family val="3"/>
      <charset val="128"/>
    </font>
    <font>
      <u/>
      <sz val="10"/>
      <color theme="11"/>
      <name val="ＭＳ Ｐゴシック"/>
      <family val="3"/>
      <charset val="128"/>
    </font>
    <font>
      <sz val="14"/>
      <color theme="0" tint="-0.34998626667073579"/>
      <name val="ＭＳ Ｐゴシック"/>
      <family val="2"/>
      <charset val="128"/>
    </font>
    <font>
      <b/>
      <sz val="16"/>
      <color rgb="FFC00000"/>
      <name val="ＭＳ Ｐゴシック"/>
      <family val="3"/>
      <charset val="128"/>
    </font>
    <font>
      <sz val="12"/>
      <color theme="1" tint="0.499984740745262"/>
      <name val="ＭＳ Ｐゴシック"/>
      <family val="2"/>
      <charset val="128"/>
    </font>
    <font>
      <sz val="18"/>
      <name val="ＭＳ Ｐゴシック"/>
      <family val="2"/>
      <charset val="128"/>
    </font>
    <font>
      <sz val="14"/>
      <name val="ＭＳ Ｐゴシック"/>
      <family val="2"/>
      <charset val="128"/>
    </font>
    <font>
      <sz val="16"/>
      <color rgb="FF0000FF"/>
      <name val="ＭＳ Ｐゴシック"/>
      <family val="2"/>
      <charset val="128"/>
    </font>
    <font>
      <sz val="26"/>
      <color rgb="FF0000FF"/>
      <name val="ＭＳ Ｐゴシック"/>
      <family val="3"/>
      <charset val="128"/>
    </font>
    <font>
      <u/>
      <sz val="24"/>
      <color theme="10"/>
      <name val="ＭＳ Ｐゴシック"/>
      <family val="3"/>
      <charset val="128"/>
    </font>
    <font>
      <sz val="10"/>
      <color rgb="FFFF0000"/>
      <name val="ＭＳ Ｐゴシック"/>
      <family val="2"/>
      <charset val="128"/>
    </font>
    <font>
      <b/>
      <sz val="16"/>
      <name val="ＭＳ Ｐゴシック"/>
      <family val="2"/>
      <charset val="128"/>
    </font>
    <font>
      <sz val="16"/>
      <color rgb="FFFF0000"/>
      <name val="ＭＳ Ｐゴシック"/>
      <family val="2"/>
      <charset val="128"/>
    </font>
    <font>
      <sz val="16"/>
      <name val="ＭＳ Ｐゴシック"/>
      <family val="2"/>
      <charset val="128"/>
    </font>
    <font>
      <sz val="6"/>
      <name val="ＭＳ Ｐゴシック"/>
      <family val="3"/>
      <charset val="128"/>
    </font>
    <font>
      <b/>
      <sz val="18"/>
      <color rgb="FFFF0000"/>
      <name val="ＭＳ Ｐゴシック"/>
      <family val="2"/>
      <charset val="128"/>
    </font>
  </fonts>
  <fills count="11">
    <fill>
      <patternFill patternType="none"/>
    </fill>
    <fill>
      <patternFill patternType="gray125"/>
    </fill>
    <fill>
      <patternFill patternType="mediumGray">
        <fgColor indexed="9"/>
        <bgColor indexed="43"/>
      </patternFill>
    </fill>
    <fill>
      <patternFill patternType="mediumGray">
        <fgColor indexed="9"/>
        <bgColor indexed="45"/>
      </patternFill>
    </fill>
    <fill>
      <patternFill patternType="mediumGray">
        <fgColor indexed="9"/>
        <bgColor indexed="42"/>
      </patternFill>
    </fill>
    <fill>
      <patternFill patternType="solid">
        <fgColor rgb="FFF0F0F0"/>
        <bgColor indexed="64"/>
      </patternFill>
    </fill>
    <fill>
      <patternFill patternType="solid">
        <fgColor rgb="FFF0F0F0"/>
        <bgColor indexed="9"/>
      </patternFill>
    </fill>
    <fill>
      <patternFill patternType="mediumGray">
        <fgColor indexed="9"/>
        <bgColor rgb="FFF0F0F0"/>
      </patternFill>
    </fill>
    <fill>
      <patternFill patternType="solid">
        <fgColor rgb="FFFFD2FF"/>
        <bgColor indexed="64"/>
      </patternFill>
    </fill>
    <fill>
      <patternFill patternType="mediumGray">
        <fgColor indexed="9"/>
        <bgColor rgb="FFDDFFDD"/>
      </patternFill>
    </fill>
    <fill>
      <patternFill patternType="mediumGray">
        <fgColor indexed="9"/>
        <bgColor rgb="FFCCFFCC"/>
      </patternFill>
    </fill>
  </fills>
  <borders count="114">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top/>
      <bottom style="hair">
        <color auto="1"/>
      </bottom>
      <diagonal/>
    </border>
    <border>
      <left/>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bottom style="medium">
        <color auto="1"/>
      </bottom>
      <diagonal/>
    </border>
    <border>
      <left/>
      <right style="hair">
        <color auto="1"/>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medium">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hair">
        <color auto="1"/>
      </top>
      <bottom style="medium">
        <color auto="1"/>
      </bottom>
      <diagonal/>
    </border>
    <border>
      <left style="hair">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thick">
        <color auto="1"/>
      </left>
      <right/>
      <top style="thick">
        <color auto="1"/>
      </top>
      <bottom style="thin">
        <color auto="1"/>
      </bottom>
      <diagonal/>
    </border>
    <border>
      <left style="thin">
        <color auto="1"/>
      </left>
      <right style="hair">
        <color auto="1"/>
      </right>
      <top style="thick">
        <color auto="1"/>
      </top>
      <bottom style="thin">
        <color auto="1"/>
      </bottom>
      <diagonal/>
    </border>
    <border>
      <left style="hair">
        <color auto="1"/>
      </left>
      <right/>
      <top style="thick">
        <color auto="1"/>
      </top>
      <bottom style="thin">
        <color auto="1"/>
      </bottom>
      <diagonal/>
    </border>
    <border>
      <left style="thick">
        <color auto="1"/>
      </left>
      <right/>
      <top/>
      <bottom style="hair">
        <color auto="1"/>
      </bottom>
      <diagonal/>
    </border>
    <border>
      <left style="thick">
        <color auto="1"/>
      </left>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top style="thin">
        <color auto="1"/>
      </top>
      <bottom style="thick">
        <color auto="1"/>
      </bottom>
      <diagonal/>
    </border>
    <border>
      <left style="thick">
        <color auto="1"/>
      </left>
      <right style="hair">
        <color auto="1"/>
      </right>
      <top style="thick">
        <color auto="1"/>
      </top>
      <bottom/>
      <diagonal/>
    </border>
    <border>
      <left style="hair">
        <color auto="1"/>
      </left>
      <right style="hair">
        <color auto="1"/>
      </right>
      <top style="thick">
        <color auto="1"/>
      </top>
      <bottom style="hair">
        <color auto="1"/>
      </bottom>
      <diagonal/>
    </border>
    <border>
      <left style="thick">
        <color auto="1"/>
      </left>
      <right style="hair">
        <color auto="1"/>
      </right>
      <top/>
      <bottom/>
      <diagonal/>
    </border>
    <border>
      <left style="thick">
        <color auto="1"/>
      </left>
      <right style="hair">
        <color auto="1"/>
      </right>
      <top/>
      <bottom style="thick">
        <color auto="1"/>
      </bottom>
      <diagonal/>
    </border>
    <border>
      <left style="hair">
        <color auto="1"/>
      </left>
      <right style="thick">
        <color auto="1"/>
      </right>
      <top style="thick">
        <color auto="1"/>
      </top>
      <bottom style="hair">
        <color auto="1"/>
      </bottom>
      <diagonal/>
    </border>
    <border diagonalUp="1">
      <left style="hair">
        <color auto="1"/>
      </left>
      <right/>
      <top style="thick">
        <color auto="1"/>
      </top>
      <bottom style="hair">
        <color auto="1"/>
      </bottom>
      <diagonal style="hair">
        <color auto="1"/>
      </diagonal>
    </border>
    <border diagonalUp="1">
      <left style="hair">
        <color auto="1"/>
      </left>
      <right/>
      <top style="hair">
        <color auto="1"/>
      </top>
      <bottom style="hair">
        <color auto="1"/>
      </bottom>
      <diagonal style="hair">
        <color auto="1"/>
      </diagonal>
    </border>
    <border>
      <left style="hair">
        <color auto="1"/>
      </left>
      <right style="thick">
        <color auto="1"/>
      </right>
      <top/>
      <bottom style="thick">
        <color auto="1"/>
      </bottom>
      <diagonal/>
    </border>
    <border>
      <left style="thin">
        <color auto="1"/>
      </left>
      <right style="hair">
        <color auto="1"/>
      </right>
      <top style="thick">
        <color auto="1"/>
      </top>
      <bottom style="hair">
        <color auto="1"/>
      </bottom>
      <diagonal/>
    </border>
    <border>
      <left style="thick">
        <color auto="1"/>
      </left>
      <right style="hair">
        <color auto="1"/>
      </right>
      <top/>
      <bottom style="medium">
        <color auto="1"/>
      </bottom>
      <diagonal/>
    </border>
    <border diagonalUp="1">
      <left style="hair">
        <color auto="1"/>
      </left>
      <right/>
      <top style="hair">
        <color auto="1"/>
      </top>
      <bottom style="medium">
        <color auto="1"/>
      </bottom>
      <diagonal style="hair">
        <color auto="1"/>
      </diagonal>
    </border>
    <border>
      <left style="thin">
        <color auto="1"/>
      </left>
      <right style="hair">
        <color auto="1"/>
      </right>
      <top style="hair">
        <color auto="1"/>
      </top>
      <bottom style="medium">
        <color auto="1"/>
      </bottom>
      <diagonal/>
    </border>
    <border>
      <left style="hair">
        <color auto="1"/>
      </left>
      <right style="thick">
        <color auto="1"/>
      </right>
      <top style="hair">
        <color auto="1"/>
      </top>
      <bottom style="medium">
        <color auto="1"/>
      </bottom>
      <diagonal/>
    </border>
    <border>
      <left style="hair">
        <color auto="1"/>
      </left>
      <right style="hair">
        <color auto="1"/>
      </right>
      <top style="medium">
        <color auto="1"/>
      </top>
      <bottom style="hair">
        <color auto="1"/>
      </bottom>
      <diagonal/>
    </border>
    <border diagonalUp="1">
      <left style="hair">
        <color auto="1"/>
      </left>
      <right/>
      <top style="medium">
        <color auto="1"/>
      </top>
      <bottom style="hair">
        <color auto="1"/>
      </bottom>
      <diagonal style="hair">
        <color auto="1"/>
      </diagonal>
    </border>
    <border>
      <left style="thin">
        <color auto="1"/>
      </left>
      <right style="hair">
        <color auto="1"/>
      </right>
      <top style="medium">
        <color auto="1"/>
      </top>
      <bottom style="hair">
        <color auto="1"/>
      </bottom>
      <diagonal/>
    </border>
    <border>
      <left style="hair">
        <color auto="1"/>
      </left>
      <right style="thick">
        <color auto="1"/>
      </right>
      <top style="medium">
        <color auto="1"/>
      </top>
      <bottom style="hair">
        <color auto="1"/>
      </bottom>
      <diagonal/>
    </border>
    <border>
      <left style="hair">
        <color auto="1"/>
      </left>
      <right style="hair">
        <color auto="1"/>
      </right>
      <top style="hair">
        <color auto="1"/>
      </top>
      <bottom style="thick">
        <color auto="1"/>
      </bottom>
      <diagonal/>
    </border>
    <border diagonalUp="1">
      <left style="hair">
        <color auto="1"/>
      </left>
      <right/>
      <top style="hair">
        <color auto="1"/>
      </top>
      <bottom style="thick">
        <color auto="1"/>
      </bottom>
      <diagonal style="hair">
        <color auto="1"/>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ck">
        <color auto="1"/>
      </top>
      <bottom style="thin">
        <color auto="1"/>
      </bottom>
      <diagonal/>
    </border>
    <border>
      <left style="hair">
        <color auto="1"/>
      </left>
      <right style="thick">
        <color auto="1"/>
      </right>
      <top style="thick">
        <color auto="1"/>
      </top>
      <bottom style="thin">
        <color auto="1"/>
      </bottom>
      <diagonal/>
    </border>
    <border>
      <left style="hair">
        <color auto="1"/>
      </left>
      <right style="thick">
        <color auto="1"/>
      </right>
      <top/>
      <bottom style="hair">
        <color auto="1"/>
      </bottom>
      <diagonal/>
    </border>
    <border>
      <left style="hair">
        <color auto="1"/>
      </left>
      <right style="thick">
        <color auto="1"/>
      </right>
      <top style="thin">
        <color auto="1"/>
      </top>
      <bottom style="thick">
        <color auto="1"/>
      </bottom>
      <diagonal/>
    </border>
    <border>
      <left/>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n">
        <color auto="1"/>
      </right>
      <top/>
      <bottom/>
      <diagonal/>
    </border>
    <border>
      <left style="thin">
        <color auto="1"/>
      </left>
      <right/>
      <top/>
      <bottom/>
      <diagonal/>
    </border>
    <border>
      <left/>
      <right style="thick">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right style="thin">
        <color auto="1"/>
      </right>
      <top style="double">
        <color auto="1"/>
      </top>
      <bottom style="thick">
        <color auto="1"/>
      </bottom>
      <diagonal/>
    </border>
    <border>
      <left style="thin">
        <color auto="1"/>
      </left>
      <right/>
      <top style="double">
        <color auto="1"/>
      </top>
      <bottom style="thick">
        <color auto="1"/>
      </bottom>
      <diagonal/>
    </border>
    <border>
      <left/>
      <right style="thick">
        <color auto="1"/>
      </right>
      <top style="double">
        <color auto="1"/>
      </top>
      <bottom style="thick">
        <color auto="1"/>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n">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thick">
        <color auto="1"/>
      </right>
      <top/>
      <bottom style="thick">
        <color auto="1"/>
      </bottom>
      <diagonal/>
    </border>
    <border>
      <left style="thin">
        <color auto="1"/>
      </left>
      <right style="thick">
        <color auto="1"/>
      </right>
      <top style="dashed">
        <color auto="1"/>
      </top>
      <bottom style="thin">
        <color auto="1"/>
      </bottom>
      <diagonal/>
    </border>
    <border>
      <left style="thin">
        <color auto="1"/>
      </left>
      <right style="thin">
        <color auto="1"/>
      </right>
      <top style="dashed">
        <color auto="1"/>
      </top>
      <bottom style="thick">
        <color auto="1"/>
      </bottom>
      <diagonal/>
    </border>
    <border diagonalUp="1">
      <left style="thin">
        <color auto="1"/>
      </left>
      <right style="thin">
        <color auto="1"/>
      </right>
      <top style="dashed">
        <color auto="1"/>
      </top>
      <bottom style="thick">
        <color auto="1"/>
      </bottom>
      <diagonal style="hair">
        <color auto="1"/>
      </diagonal>
    </border>
    <border>
      <left/>
      <right/>
      <top style="dashed">
        <color auto="1"/>
      </top>
      <bottom style="thick">
        <color auto="1"/>
      </bottom>
      <diagonal/>
    </border>
    <border>
      <left style="thick">
        <color auto="1"/>
      </left>
      <right/>
      <top style="dashed">
        <color auto="1"/>
      </top>
      <bottom style="thick">
        <color auto="1"/>
      </bottom>
      <diagonal/>
    </border>
    <border>
      <left style="thin">
        <color auto="1"/>
      </left>
      <right style="thick">
        <color auto="1"/>
      </right>
      <top style="thin">
        <color auto="1"/>
      </top>
      <bottom style="dashed">
        <color auto="1"/>
      </bottom>
      <diagonal/>
    </border>
    <border>
      <left style="thin">
        <color auto="1"/>
      </left>
      <right style="thin">
        <color auto="1"/>
      </right>
      <top style="thin">
        <color auto="1"/>
      </top>
      <bottom style="dashed">
        <color auto="1"/>
      </bottom>
      <diagonal/>
    </border>
    <border diagonalUp="1">
      <left style="thin">
        <color auto="1"/>
      </left>
      <right style="thin">
        <color auto="1"/>
      </right>
      <top style="thin">
        <color auto="1"/>
      </top>
      <bottom style="dashed">
        <color auto="1"/>
      </bottom>
      <diagonal style="hair">
        <color auto="1"/>
      </diagonal>
    </border>
    <border>
      <left/>
      <right/>
      <top style="thin">
        <color auto="1"/>
      </top>
      <bottom style="dashed">
        <color auto="1"/>
      </bottom>
      <diagonal/>
    </border>
    <border>
      <left style="thick">
        <color auto="1"/>
      </left>
      <right/>
      <top style="thin">
        <color auto="1"/>
      </top>
      <bottom style="dashed">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s>
  <cellStyleXfs count="55">
    <xf numFmtId="0" fontId="0" fillId="0" borderId="0"/>
    <xf numFmtId="38"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99">
    <xf numFmtId="0" fontId="0" fillId="0" borderId="0" xfId="0"/>
    <xf numFmtId="0" fontId="4" fillId="0" borderId="0" xfId="0" applyFont="1"/>
    <xf numFmtId="0" fontId="5" fillId="0" borderId="0" xfId="0" applyFont="1"/>
    <xf numFmtId="176" fontId="2" fillId="2" borderId="1" xfId="0" applyNumberFormat="1" applyFont="1" applyFill="1" applyBorder="1" applyProtection="1">
      <protection locked="0"/>
    </xf>
    <xf numFmtId="176" fontId="2" fillId="2" borderId="2" xfId="0" applyNumberFormat="1" applyFont="1" applyFill="1" applyBorder="1" applyProtection="1">
      <protection locked="0"/>
    </xf>
    <xf numFmtId="0" fontId="4" fillId="0" borderId="0" xfId="0" applyFont="1" applyAlignment="1">
      <alignment horizontal="right"/>
    </xf>
    <xf numFmtId="0" fontId="6" fillId="0" borderId="0" xfId="0" applyFont="1"/>
    <xf numFmtId="0" fontId="11" fillId="0" borderId="0" xfId="0" applyFont="1"/>
    <xf numFmtId="0" fontId="4" fillId="0" borderId="6" xfId="0" applyFont="1" applyBorder="1" applyAlignment="1">
      <alignment horizontal="center"/>
    </xf>
    <xf numFmtId="0" fontId="4" fillId="0" borderId="7" xfId="0" applyFont="1" applyBorder="1" applyAlignment="1">
      <alignment horizontal="center"/>
    </xf>
    <xf numFmtId="49" fontId="2" fillId="0" borderId="6" xfId="0" applyNumberFormat="1" applyFont="1" applyBorder="1" applyAlignment="1" applyProtection="1">
      <alignment horizontal="center"/>
      <protection locked="0"/>
    </xf>
    <xf numFmtId="49" fontId="2" fillId="0" borderId="7" xfId="0" applyNumberFormat="1" applyFont="1" applyBorder="1" applyAlignment="1" applyProtection="1">
      <alignment horizontal="center"/>
      <protection locked="0"/>
    </xf>
    <xf numFmtId="0" fontId="12" fillId="0" borderId="0" xfId="0" applyFont="1"/>
    <xf numFmtId="0" fontId="7" fillId="0" borderId="0" xfId="0" applyFont="1"/>
    <xf numFmtId="0" fontId="13" fillId="0" borderId="0" xfId="0" applyFont="1"/>
    <xf numFmtId="176" fontId="2" fillId="2" borderId="8" xfId="0" applyNumberFormat="1" applyFont="1" applyFill="1" applyBorder="1" applyProtection="1">
      <protection locked="0"/>
    </xf>
    <xf numFmtId="176" fontId="2" fillId="2" borderId="9" xfId="0" applyNumberFormat="1" applyFont="1" applyFill="1" applyBorder="1" applyProtection="1">
      <protection locked="0"/>
    </xf>
    <xf numFmtId="0" fontId="4" fillId="0" borderId="0" xfId="0" applyFont="1" applyAlignment="1">
      <alignment horizontal="center"/>
    </xf>
    <xf numFmtId="49" fontId="2" fillId="0" borderId="0" xfId="0" applyNumberFormat="1" applyFont="1" applyAlignment="1" applyProtection="1">
      <alignment horizontal="center"/>
      <protection locked="0"/>
    </xf>
    <xf numFmtId="0" fontId="2" fillId="0" borderId="0" xfId="0" applyFont="1"/>
    <xf numFmtId="0" fontId="9" fillId="0" borderId="0" xfId="0" applyFont="1"/>
    <xf numFmtId="0" fontId="15" fillId="0" borderId="0" xfId="0" applyFont="1"/>
    <xf numFmtId="0" fontId="2" fillId="0" borderId="0" xfId="0" applyFont="1" applyAlignment="1">
      <alignment horizontal="right"/>
    </xf>
    <xf numFmtId="0" fontId="13" fillId="0" borderId="0" xfId="0" applyFont="1" applyAlignment="1">
      <alignment horizontal="right"/>
    </xf>
    <xf numFmtId="0" fontId="14" fillId="0" borderId="0" xfId="0" applyFont="1" applyAlignment="1">
      <alignment horizontal="right"/>
    </xf>
    <xf numFmtId="49" fontId="2" fillId="2" borderId="13" xfId="0" applyNumberFormat="1" applyFont="1" applyFill="1" applyBorder="1" applyAlignment="1" applyProtection="1">
      <alignment horizontal="center"/>
      <protection locked="0"/>
    </xf>
    <xf numFmtId="49" fontId="2" fillId="2" borderId="16" xfId="0" applyNumberFormat="1" applyFont="1" applyFill="1" applyBorder="1" applyAlignment="1" applyProtection="1">
      <alignment horizontal="center"/>
      <protection locked="0"/>
    </xf>
    <xf numFmtId="49" fontId="2" fillId="0" borderId="17" xfId="0" applyNumberFormat="1" applyFont="1" applyBorder="1" applyAlignment="1" applyProtection="1">
      <alignment horizontal="center"/>
      <protection locked="0"/>
    </xf>
    <xf numFmtId="49" fontId="2" fillId="0" borderId="18" xfId="0" applyNumberFormat="1" applyFont="1" applyBorder="1" applyAlignment="1" applyProtection="1">
      <alignment horizontal="center"/>
      <protection locked="0"/>
    </xf>
    <xf numFmtId="49" fontId="2" fillId="0" borderId="19" xfId="0" applyNumberFormat="1" applyFont="1" applyBorder="1" applyAlignment="1" applyProtection="1">
      <alignment horizontal="center"/>
      <protection locked="0"/>
    </xf>
    <xf numFmtId="176" fontId="2" fillId="2" borderId="20" xfId="0" applyNumberFormat="1" applyFont="1" applyFill="1" applyBorder="1" applyProtection="1">
      <protection locked="0"/>
    </xf>
    <xf numFmtId="0" fontId="4" fillId="3" borderId="22" xfId="0" applyFont="1" applyFill="1" applyBorder="1" applyAlignment="1">
      <alignment horizontal="center"/>
    </xf>
    <xf numFmtId="0" fontId="4" fillId="3" borderId="24" xfId="0" applyFont="1" applyFill="1" applyBorder="1" applyAlignment="1">
      <alignment horizontal="right"/>
    </xf>
    <xf numFmtId="0" fontId="4" fillId="0" borderId="25" xfId="0" applyFont="1" applyBorder="1" applyAlignment="1">
      <alignment horizontal="right"/>
    </xf>
    <xf numFmtId="0" fontId="4" fillId="0" borderId="26" xfId="0" applyFont="1" applyBorder="1" applyAlignment="1">
      <alignment horizontal="right"/>
    </xf>
    <xf numFmtId="0" fontId="4" fillId="0" borderId="27" xfId="0" applyFont="1" applyBorder="1" applyAlignment="1">
      <alignment horizontal="right"/>
    </xf>
    <xf numFmtId="176" fontId="4" fillId="7" borderId="28" xfId="0" applyNumberFormat="1" applyFont="1" applyFill="1" applyBorder="1"/>
    <xf numFmtId="0" fontId="4" fillId="3" borderId="3" xfId="0" applyFont="1" applyFill="1" applyBorder="1" applyAlignment="1">
      <alignment vertical="center"/>
    </xf>
    <xf numFmtId="0" fontId="4" fillId="3" borderId="11" xfId="0" applyFont="1" applyFill="1" applyBorder="1" applyAlignment="1">
      <alignment vertical="center"/>
    </xf>
    <xf numFmtId="0" fontId="4" fillId="3" borderId="10" xfId="0" applyFont="1" applyFill="1" applyBorder="1" applyAlignment="1">
      <alignment vertical="center"/>
    </xf>
    <xf numFmtId="0" fontId="4" fillId="3" borderId="31" xfId="0" applyFont="1" applyFill="1" applyBorder="1" applyAlignment="1">
      <alignment vertical="center"/>
    </xf>
    <xf numFmtId="0" fontId="4" fillId="6" borderId="33" xfId="0" applyFont="1" applyFill="1" applyBorder="1" applyAlignment="1">
      <alignment vertical="center"/>
    </xf>
    <xf numFmtId="49" fontId="4" fillId="2" borderId="33" xfId="0" applyNumberFormat="1" applyFont="1" applyFill="1" applyBorder="1" applyAlignment="1" applyProtection="1">
      <alignment vertical="center"/>
      <protection locked="0"/>
    </xf>
    <xf numFmtId="49" fontId="4" fillId="2" borderId="34" xfId="0" applyNumberFormat="1" applyFont="1" applyFill="1" applyBorder="1" applyAlignment="1" applyProtection="1">
      <alignment vertical="center"/>
      <protection locked="0"/>
    </xf>
    <xf numFmtId="49" fontId="4" fillId="2" borderId="34" xfId="0" applyNumberFormat="1" applyFont="1" applyFill="1" applyBorder="1" applyAlignment="1" applyProtection="1">
      <alignment vertical="center" wrapText="1"/>
      <protection locked="0"/>
    </xf>
    <xf numFmtId="0" fontId="4" fillId="5" borderId="35" xfId="0" applyFont="1" applyFill="1" applyBorder="1" applyAlignment="1">
      <alignment horizontal="left" vertical="center"/>
    </xf>
    <xf numFmtId="0" fontId="4" fillId="6" borderId="11" xfId="0" applyFont="1" applyFill="1" applyBorder="1" applyAlignment="1">
      <alignment vertical="center"/>
    </xf>
    <xf numFmtId="0" fontId="4" fillId="5" borderId="31" xfId="0" applyFont="1" applyFill="1" applyBorder="1" applyAlignment="1">
      <alignment horizontal="left" vertical="center"/>
    </xf>
    <xf numFmtId="178" fontId="5" fillId="2" borderId="3" xfId="0" applyNumberFormat="1" applyFont="1" applyFill="1" applyBorder="1" applyAlignment="1">
      <alignment horizontal="left" vertical="center" indent="1"/>
    </xf>
    <xf numFmtId="49" fontId="4" fillId="2" borderId="11" xfId="0" applyNumberFormat="1" applyFont="1" applyFill="1" applyBorder="1" applyAlignment="1">
      <alignment vertical="center"/>
    </xf>
    <xf numFmtId="176" fontId="2" fillId="2" borderId="36" xfId="0" applyNumberFormat="1" applyFont="1" applyFill="1" applyBorder="1" applyProtection="1">
      <protection locked="0"/>
    </xf>
    <xf numFmtId="179" fontId="4" fillId="7" borderId="29" xfId="0" applyNumberFormat="1" applyFont="1" applyFill="1" applyBorder="1"/>
    <xf numFmtId="0" fontId="4" fillId="3" borderId="38" xfId="0" applyFont="1" applyFill="1" applyBorder="1" applyAlignment="1">
      <alignment horizontal="center" vertical="center" wrapText="1"/>
    </xf>
    <xf numFmtId="179" fontId="2" fillId="2" borderId="14" xfId="0" applyNumberFormat="1" applyFont="1" applyFill="1" applyBorder="1" applyProtection="1">
      <protection locked="0"/>
    </xf>
    <xf numFmtId="179" fontId="2" fillId="2" borderId="15" xfId="0" applyNumberFormat="1" applyFont="1" applyFill="1" applyBorder="1" applyProtection="1">
      <protection locked="0"/>
    </xf>
    <xf numFmtId="179" fontId="2" fillId="2" borderId="21" xfId="0" applyNumberFormat="1" applyFont="1" applyFill="1" applyBorder="1" applyProtection="1">
      <protection locked="0"/>
    </xf>
    <xf numFmtId="0" fontId="4" fillId="4" borderId="2" xfId="0" applyFont="1" applyFill="1" applyBorder="1"/>
    <xf numFmtId="176" fontId="4" fillId="6" borderId="2" xfId="0" applyNumberFormat="1" applyFont="1" applyFill="1" applyBorder="1"/>
    <xf numFmtId="176" fontId="2" fillId="2" borderId="5" xfId="0" applyNumberFormat="1" applyFont="1" applyFill="1" applyBorder="1" applyProtection="1">
      <protection locked="0"/>
    </xf>
    <xf numFmtId="176" fontId="2" fillId="2" borderId="4" xfId="0" applyNumberFormat="1" applyFont="1" applyFill="1" applyBorder="1" applyProtection="1">
      <protection locked="0"/>
    </xf>
    <xf numFmtId="0" fontId="4" fillId="3" borderId="23"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20" fillId="0" borderId="0" xfId="0" applyFont="1" applyAlignment="1">
      <alignment vertical="center"/>
    </xf>
    <xf numFmtId="49" fontId="4" fillId="0" borderId="0" xfId="0" applyNumberFormat="1" applyFont="1"/>
    <xf numFmtId="0" fontId="4" fillId="0" borderId="0" xfId="0" applyFont="1" applyProtection="1">
      <protection locked="0"/>
    </xf>
    <xf numFmtId="0" fontId="7" fillId="0" borderId="0" xfId="0" applyFont="1" applyAlignment="1">
      <alignment vertical="center"/>
    </xf>
    <xf numFmtId="0" fontId="12" fillId="0" borderId="0" xfId="0" applyFont="1" applyAlignment="1">
      <alignment vertical="center" wrapText="1"/>
    </xf>
    <xf numFmtId="0" fontId="7" fillId="0" borderId="0" xfId="0" applyFont="1" applyAlignment="1">
      <alignment horizontal="centerContinuous"/>
    </xf>
    <xf numFmtId="49" fontId="2" fillId="0" borderId="0" xfId="0" applyNumberFormat="1" applyFont="1" applyAlignment="1">
      <alignment horizontal="right"/>
    </xf>
    <xf numFmtId="0" fontId="21" fillId="0" borderId="0" xfId="0" applyFont="1"/>
    <xf numFmtId="0" fontId="4" fillId="3" borderId="39" xfId="0" applyFont="1" applyFill="1" applyBorder="1" applyAlignment="1">
      <alignment horizontal="center"/>
    </xf>
    <xf numFmtId="0" fontId="4" fillId="3" borderId="40" xfId="0" applyFont="1" applyFill="1" applyBorder="1" applyAlignment="1">
      <alignment horizontal="center" wrapText="1"/>
    </xf>
    <xf numFmtId="0" fontId="4" fillId="3" borderId="41" xfId="0" applyFont="1" applyFill="1" applyBorder="1" applyAlignment="1">
      <alignment horizontal="center" wrapText="1"/>
    </xf>
    <xf numFmtId="49" fontId="2" fillId="2" borderId="42" xfId="0" applyNumberFormat="1" applyFont="1" applyFill="1" applyBorder="1" applyAlignment="1" applyProtection="1">
      <alignment horizontal="center"/>
      <protection locked="0"/>
    </xf>
    <xf numFmtId="49" fontId="2" fillId="2" borderId="43" xfId="0" applyNumberFormat="1" applyFont="1" applyFill="1" applyBorder="1" applyAlignment="1" applyProtection="1">
      <alignment horizontal="center"/>
      <protection locked="0"/>
    </xf>
    <xf numFmtId="0" fontId="4" fillId="3" borderId="45" xfId="0" applyFont="1" applyFill="1" applyBorder="1" applyAlignment="1">
      <alignment horizontal="right"/>
    </xf>
    <xf numFmtId="176" fontId="4" fillId="6" borderId="46" xfId="0" applyNumberFormat="1" applyFont="1" applyFill="1" applyBorder="1"/>
    <xf numFmtId="176" fontId="4" fillId="6" borderId="47" xfId="0" applyNumberFormat="1" applyFont="1" applyFill="1" applyBorder="1"/>
    <xf numFmtId="0" fontId="4" fillId="4" borderId="49" xfId="0" applyFont="1" applyFill="1" applyBorder="1"/>
    <xf numFmtId="176" fontId="4" fillId="6" borderId="49" xfId="0" applyNumberFormat="1" applyFont="1" applyFill="1" applyBorder="1"/>
    <xf numFmtId="177" fontId="2" fillId="6" borderId="52" xfId="1" applyNumberFormat="1" applyFont="1" applyFill="1" applyBorder="1"/>
    <xf numFmtId="177" fontId="2" fillId="6" borderId="44" xfId="1" applyNumberFormat="1" applyFont="1" applyFill="1" applyBorder="1"/>
    <xf numFmtId="177" fontId="18" fillId="0" borderId="53" xfId="1" applyNumberFormat="1" applyFont="1" applyBorder="1"/>
    <xf numFmtId="177" fontId="18" fillId="0" borderId="54" xfId="1" applyNumberFormat="1" applyFont="1" applyBorder="1"/>
    <xf numFmtId="0" fontId="4" fillId="3" borderId="51" xfId="0" applyFont="1" applyFill="1" applyBorder="1" applyAlignment="1">
      <alignment horizontal="right"/>
    </xf>
    <xf numFmtId="177" fontId="2" fillId="6" borderId="55" xfId="0" applyNumberFormat="1" applyFont="1" applyFill="1" applyBorder="1"/>
    <xf numFmtId="177" fontId="4" fillId="0" borderId="56" xfId="1" applyNumberFormat="1" applyFont="1" applyBorder="1"/>
    <xf numFmtId="177" fontId="4" fillId="0" borderId="4" xfId="1" applyNumberFormat="1" applyFont="1" applyBorder="1"/>
    <xf numFmtId="0" fontId="4" fillId="0" borderId="0" xfId="0" applyFont="1" applyAlignment="1">
      <alignment vertical="center"/>
    </xf>
    <xf numFmtId="0" fontId="4" fillId="4" borderId="20" xfId="0" applyFont="1" applyFill="1" applyBorder="1"/>
    <xf numFmtId="177" fontId="18" fillId="0" borderId="58" xfId="1" applyNumberFormat="1" applyFont="1" applyBorder="1"/>
    <xf numFmtId="177" fontId="4" fillId="0" borderId="59" xfId="1" applyNumberFormat="1" applyFont="1" applyBorder="1"/>
    <xf numFmtId="177" fontId="2" fillId="6" borderId="60" xfId="1" applyNumberFormat="1" applyFont="1" applyFill="1" applyBorder="1"/>
    <xf numFmtId="0" fontId="4" fillId="4" borderId="61" xfId="0" applyFont="1" applyFill="1" applyBorder="1"/>
    <xf numFmtId="176" fontId="4" fillId="6" borderId="61" xfId="0" applyNumberFormat="1" applyFont="1" applyFill="1" applyBorder="1"/>
    <xf numFmtId="177" fontId="18" fillId="0" borderId="62" xfId="1" applyNumberFormat="1" applyFont="1" applyBorder="1"/>
    <xf numFmtId="177" fontId="4" fillId="0" borderId="63" xfId="1" applyNumberFormat="1" applyFont="1" applyBorder="1"/>
    <xf numFmtId="177" fontId="2" fillId="6" borderId="64" xfId="1" applyNumberFormat="1" applyFont="1" applyFill="1" applyBorder="1"/>
    <xf numFmtId="0" fontId="4" fillId="4" borderId="65" xfId="0" applyFont="1" applyFill="1" applyBorder="1"/>
    <xf numFmtId="177" fontId="18" fillId="0" borderId="66" xfId="1" applyNumberFormat="1" applyFont="1" applyBorder="1"/>
    <xf numFmtId="179" fontId="4" fillId="0" borderId="0" xfId="0" applyNumberFormat="1" applyFont="1"/>
    <xf numFmtId="0" fontId="4" fillId="0" borderId="0" xfId="0" applyFont="1" applyAlignment="1">
      <alignment horizontal="center" vertical="center" wrapText="1"/>
    </xf>
    <xf numFmtId="179" fontId="2" fillId="0" borderId="0" xfId="0" applyNumberFormat="1" applyFont="1" applyProtection="1">
      <protection locked="0"/>
    </xf>
    <xf numFmtId="0" fontId="4" fillId="0" borderId="0" xfId="0" applyFont="1" applyAlignment="1">
      <alignment horizontal="center" wrapText="1"/>
    </xf>
    <xf numFmtId="176" fontId="2" fillId="0" borderId="0" xfId="0" applyNumberFormat="1" applyFont="1" applyProtection="1">
      <protection locked="0"/>
    </xf>
    <xf numFmtId="176" fontId="4" fillId="0" borderId="0" xfId="0" applyNumberFormat="1" applyFont="1"/>
    <xf numFmtId="0" fontId="11" fillId="0" borderId="26" xfId="0" applyFont="1" applyBorder="1" applyAlignment="1">
      <alignment vertical="center"/>
    </xf>
    <xf numFmtId="0" fontId="7" fillId="0" borderId="26"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4" fillId="0" borderId="70" xfId="0" applyFont="1" applyBorder="1" applyAlignment="1">
      <alignment vertical="center"/>
    </xf>
    <xf numFmtId="0" fontId="11" fillId="0" borderId="30" xfId="0" applyFont="1" applyBorder="1" applyAlignment="1">
      <alignment vertical="center"/>
    </xf>
    <xf numFmtId="0" fontId="7" fillId="0" borderId="30" xfId="0" applyFont="1" applyBorder="1" applyAlignment="1">
      <alignment vertical="center"/>
    </xf>
    <xf numFmtId="0" fontId="4" fillId="0" borderId="71" xfId="0" applyFont="1" applyBorder="1" applyAlignment="1">
      <alignment vertical="center"/>
    </xf>
    <xf numFmtId="0" fontId="11" fillId="0" borderId="12" xfId="0" applyFont="1" applyBorder="1" applyAlignment="1">
      <alignment vertical="center"/>
    </xf>
    <xf numFmtId="0" fontId="7" fillId="0" borderId="12" xfId="0" applyFont="1" applyBorder="1" applyAlignment="1">
      <alignment vertical="center"/>
    </xf>
    <xf numFmtId="0" fontId="4" fillId="0" borderId="72" xfId="0" applyFont="1" applyBorder="1" applyAlignment="1">
      <alignment vertical="center"/>
    </xf>
    <xf numFmtId="0" fontId="7" fillId="0" borderId="74" xfId="0" applyFont="1" applyBorder="1" applyAlignment="1">
      <alignment vertical="center"/>
    </xf>
    <xf numFmtId="0" fontId="4" fillId="3" borderId="76" xfId="0" applyFont="1" applyFill="1" applyBorder="1" applyAlignment="1">
      <alignment horizontal="center" wrapText="1"/>
    </xf>
    <xf numFmtId="176" fontId="2" fillId="2" borderId="77" xfId="0" applyNumberFormat="1" applyFont="1" applyFill="1" applyBorder="1" applyProtection="1">
      <protection locked="0"/>
    </xf>
    <xf numFmtId="176" fontId="2" fillId="2" borderId="44" xfId="0" applyNumberFormat="1" applyFont="1" applyFill="1" applyBorder="1" applyProtection="1">
      <protection locked="0"/>
    </xf>
    <xf numFmtId="179" fontId="4" fillId="6" borderId="78" xfId="0" applyNumberFormat="1" applyFont="1" applyFill="1" applyBorder="1"/>
    <xf numFmtId="0" fontId="0" fillId="8" borderId="51" xfId="0" applyFill="1" applyBorder="1" applyAlignment="1">
      <alignment vertical="center"/>
    </xf>
    <xf numFmtId="0" fontId="4" fillId="8" borderId="48" xfId="0" applyFont="1" applyFill="1" applyBorder="1" applyAlignment="1">
      <alignment vertical="center"/>
    </xf>
    <xf numFmtId="0" fontId="4" fillId="8" borderId="50" xfId="0" applyFont="1" applyFill="1" applyBorder="1" applyAlignment="1">
      <alignment vertical="center"/>
    </xf>
    <xf numFmtId="0" fontId="4" fillId="8" borderId="57" xfId="0" applyFont="1" applyFill="1" applyBorder="1" applyAlignment="1">
      <alignment vertical="center"/>
    </xf>
    <xf numFmtId="0" fontId="7" fillId="0" borderId="30" xfId="0" applyFont="1" applyBorder="1" applyAlignment="1">
      <alignment horizontal="center" vertical="center"/>
    </xf>
    <xf numFmtId="0" fontId="7" fillId="0" borderId="12" xfId="0" applyFont="1" applyBorder="1" applyAlignment="1">
      <alignment horizontal="center" vertical="center"/>
    </xf>
    <xf numFmtId="49" fontId="9" fillId="0" borderId="30" xfId="0" applyNumberFormat="1" applyFont="1" applyBorder="1" applyAlignment="1">
      <alignment horizontal="center" vertical="center"/>
    </xf>
    <xf numFmtId="49" fontId="9" fillId="0" borderId="12" xfId="0" applyNumberFormat="1" applyFont="1" applyBorder="1" applyAlignment="1">
      <alignment horizontal="center" vertical="center"/>
    </xf>
    <xf numFmtId="177" fontId="7" fillId="6" borderId="80" xfId="0" applyNumberFormat="1" applyFont="1" applyFill="1" applyBorder="1"/>
    <xf numFmtId="177" fontId="7" fillId="6" borderId="81" xfId="0" applyNumberFormat="1" applyFont="1" applyFill="1" applyBorder="1"/>
    <xf numFmtId="0" fontId="4" fillId="4" borderId="82" xfId="0" applyFont="1" applyFill="1" applyBorder="1"/>
    <xf numFmtId="0" fontId="4" fillId="4" borderId="0" xfId="0" applyFont="1" applyFill="1"/>
    <xf numFmtId="0" fontId="4" fillId="4" borderId="83" xfId="0" applyFont="1" applyFill="1" applyBorder="1"/>
    <xf numFmtId="177" fontId="7" fillId="6" borderId="84" xfId="0" applyNumberFormat="1" applyFont="1" applyFill="1" applyBorder="1"/>
    <xf numFmtId="177" fontId="7" fillId="6" borderId="85" xfId="0" applyNumberFormat="1" applyFont="1" applyFill="1" applyBorder="1"/>
    <xf numFmtId="0" fontId="4" fillId="3" borderId="39" xfId="0" applyFont="1" applyFill="1" applyBorder="1"/>
    <xf numFmtId="0" fontId="4" fillId="3" borderId="79" xfId="0" applyFont="1" applyFill="1" applyBorder="1"/>
    <xf numFmtId="0" fontId="4" fillId="3" borderId="75" xfId="0" applyFont="1" applyFill="1" applyBorder="1" applyAlignment="1">
      <alignment horizontal="right"/>
    </xf>
    <xf numFmtId="0" fontId="4" fillId="3" borderId="45" xfId="0" applyFont="1" applyFill="1" applyBorder="1"/>
    <xf numFmtId="0" fontId="4" fillId="3" borderId="86" xfId="0" applyFont="1" applyFill="1" applyBorder="1"/>
    <xf numFmtId="0" fontId="4" fillId="3" borderId="87" xfId="0" applyFont="1" applyFill="1" applyBorder="1" applyAlignment="1">
      <alignment horizontal="right"/>
    </xf>
    <xf numFmtId="177" fontId="7" fillId="6" borderId="88" xfId="0" applyNumberFormat="1" applyFont="1" applyFill="1" applyBorder="1"/>
    <xf numFmtId="177" fontId="7" fillId="6" borderId="89" xfId="0" applyNumberFormat="1" applyFont="1" applyFill="1" applyBorder="1"/>
    <xf numFmtId="0" fontId="19" fillId="3" borderId="90" xfId="0" applyFont="1" applyFill="1" applyBorder="1"/>
    <xf numFmtId="0" fontId="4" fillId="3" borderId="91" xfId="0" applyFont="1" applyFill="1" applyBorder="1" applyAlignment="1">
      <alignment horizontal="right"/>
    </xf>
    <xf numFmtId="0" fontId="4" fillId="3" borderId="92" xfId="0" applyFont="1" applyFill="1" applyBorder="1" applyAlignment="1">
      <alignment horizontal="right"/>
    </xf>
    <xf numFmtId="177" fontId="24" fillId="6" borderId="93" xfId="0" applyNumberFormat="1" applyFont="1" applyFill="1" applyBorder="1"/>
    <xf numFmtId="177" fontId="7" fillId="6" borderId="94" xfId="0" applyNumberFormat="1" applyFont="1" applyFill="1" applyBorder="1"/>
    <xf numFmtId="0" fontId="0" fillId="0" borderId="0" xfId="0" applyAlignment="1">
      <alignment vertical="center"/>
    </xf>
    <xf numFmtId="0" fontId="25" fillId="0" borderId="0" xfId="54" applyFont="1" applyProtection="1">
      <protection locked="0"/>
    </xf>
    <xf numFmtId="177" fontId="7" fillId="6" borderId="97" xfId="0" applyNumberFormat="1" applyFont="1" applyFill="1" applyBorder="1"/>
    <xf numFmtId="177" fontId="7" fillId="6" borderId="98" xfId="0" applyNumberFormat="1" applyFont="1" applyFill="1" applyBorder="1"/>
    <xf numFmtId="0" fontId="4" fillId="9" borderId="39" xfId="0" applyFont="1" applyFill="1" applyBorder="1"/>
    <xf numFmtId="0" fontId="4" fillId="9" borderId="79" xfId="0" applyFont="1" applyFill="1" applyBorder="1"/>
    <xf numFmtId="0" fontId="4" fillId="9" borderId="75" xfId="0" applyFont="1" applyFill="1" applyBorder="1"/>
    <xf numFmtId="0" fontId="4" fillId="9" borderId="95" xfId="0" applyFont="1" applyFill="1" applyBorder="1"/>
    <xf numFmtId="0" fontId="4" fillId="9" borderId="96" xfId="0" applyFont="1" applyFill="1" applyBorder="1" applyAlignment="1">
      <alignment horizontal="right"/>
    </xf>
    <xf numFmtId="0" fontId="22" fillId="3" borderId="86" xfId="0" applyFont="1" applyFill="1" applyBorder="1"/>
    <xf numFmtId="0" fontId="27" fillId="3" borderId="91" xfId="0" applyFont="1" applyFill="1" applyBorder="1"/>
    <xf numFmtId="0" fontId="6" fillId="0" borderId="26" xfId="0" applyFont="1" applyBorder="1" applyAlignment="1">
      <alignment vertical="center"/>
    </xf>
    <xf numFmtId="0" fontId="22" fillId="0" borderId="0" xfId="0" applyFont="1"/>
    <xf numFmtId="0" fontId="29" fillId="0" borderId="0" xfId="0" applyFont="1"/>
    <xf numFmtId="177" fontId="4" fillId="0" borderId="99" xfId="1" applyNumberFormat="1" applyFont="1" applyBorder="1"/>
    <xf numFmtId="177" fontId="2" fillId="6" borderId="100" xfId="1" applyNumberFormat="1" applyFont="1" applyFill="1" applyBorder="1"/>
    <xf numFmtId="178" fontId="5" fillId="2" borderId="32" xfId="0" applyNumberFormat="1" applyFont="1" applyFill="1" applyBorder="1" applyAlignment="1" applyProtection="1">
      <alignment horizontal="left" vertical="center"/>
      <protection locked="0"/>
    </xf>
    <xf numFmtId="177" fontId="4" fillId="6" borderId="101" xfId="0" applyNumberFormat="1" applyFont="1" applyFill="1" applyBorder="1"/>
    <xf numFmtId="177" fontId="4" fillId="0" borderId="0" xfId="0" applyNumberFormat="1" applyFont="1"/>
    <xf numFmtId="176" fontId="2" fillId="0" borderId="0" xfId="0" applyNumberFormat="1" applyFont="1"/>
    <xf numFmtId="178" fontId="2" fillId="0" borderId="0" xfId="0" applyNumberFormat="1" applyFont="1" applyAlignment="1">
      <alignment horizontal="center"/>
    </xf>
    <xf numFmtId="0" fontId="4" fillId="0" borderId="0" xfId="0" applyFont="1" applyAlignment="1">
      <alignment horizontal="left"/>
    </xf>
    <xf numFmtId="177" fontId="4" fillId="6" borderId="102" xfId="0" applyNumberFormat="1" applyFont="1" applyFill="1" applyBorder="1"/>
    <xf numFmtId="177" fontId="4" fillId="0" borderId="103" xfId="0" applyNumberFormat="1" applyFont="1" applyBorder="1"/>
    <xf numFmtId="177" fontId="18" fillId="0" borderId="104" xfId="1" applyNumberFormat="1" applyFont="1" applyBorder="1" applyProtection="1"/>
    <xf numFmtId="176" fontId="2" fillId="2" borderId="103" xfId="0" applyNumberFormat="1" applyFont="1" applyFill="1" applyBorder="1" applyProtection="1">
      <protection locked="0"/>
    </xf>
    <xf numFmtId="178" fontId="2" fillId="2" borderId="103" xfId="0" applyNumberFormat="1" applyFont="1" applyFill="1" applyBorder="1" applyAlignment="1" applyProtection="1">
      <alignment horizontal="center"/>
      <protection locked="0"/>
    </xf>
    <xf numFmtId="0" fontId="4" fillId="10" borderId="105" xfId="0" applyFont="1" applyFill="1" applyBorder="1" applyAlignment="1">
      <alignment horizontal="left"/>
    </xf>
    <xf numFmtId="0" fontId="4" fillId="10" borderId="106" xfId="0" applyFont="1" applyFill="1" applyBorder="1" applyAlignment="1">
      <alignment horizontal="left"/>
    </xf>
    <xf numFmtId="177" fontId="4" fillId="6" borderId="107" xfId="0" applyNumberFormat="1" applyFont="1" applyFill="1" applyBorder="1"/>
    <xf numFmtId="177" fontId="4" fillId="0" borderId="108" xfId="0" applyNumberFormat="1" applyFont="1" applyBorder="1"/>
    <xf numFmtId="177" fontId="18" fillId="0" borderId="109" xfId="1" applyNumberFormat="1" applyFont="1" applyBorder="1" applyProtection="1"/>
    <xf numFmtId="176" fontId="2" fillId="2" borderId="108" xfId="0" applyNumberFormat="1" applyFont="1" applyFill="1" applyBorder="1" applyProtection="1">
      <protection locked="0"/>
    </xf>
    <xf numFmtId="178" fontId="2" fillId="2" borderId="108" xfId="0" applyNumberFormat="1" applyFont="1" applyFill="1" applyBorder="1" applyAlignment="1" applyProtection="1">
      <alignment horizontal="center"/>
      <protection locked="0"/>
    </xf>
    <xf numFmtId="0" fontId="4" fillId="10" borderId="110" xfId="0" applyFont="1" applyFill="1" applyBorder="1" applyAlignment="1">
      <alignment horizontal="left"/>
    </xf>
    <xf numFmtId="0" fontId="4" fillId="10" borderId="111" xfId="0" applyFont="1" applyFill="1" applyBorder="1" applyAlignment="1">
      <alignment horizontal="left"/>
    </xf>
    <xf numFmtId="0" fontId="4" fillId="3" borderId="112" xfId="0" applyFont="1" applyFill="1" applyBorder="1" applyAlignment="1">
      <alignment horizontal="right"/>
    </xf>
    <xf numFmtId="0" fontId="4" fillId="3" borderId="113" xfId="0" applyFont="1" applyFill="1" applyBorder="1" applyAlignment="1">
      <alignment horizontal="right"/>
    </xf>
    <xf numFmtId="0" fontId="4" fillId="3" borderId="79" xfId="0" applyFont="1" applyFill="1" applyBorder="1" applyAlignment="1">
      <alignment horizontal="center"/>
    </xf>
    <xf numFmtId="0" fontId="4" fillId="9" borderId="45" xfId="0" applyFont="1" applyFill="1" applyBorder="1"/>
    <xf numFmtId="0" fontId="4" fillId="9" borderId="86" xfId="0" applyFont="1" applyFill="1" applyBorder="1"/>
    <xf numFmtId="0" fontId="4" fillId="9" borderId="87" xfId="0" applyFont="1" applyFill="1" applyBorder="1"/>
    <xf numFmtId="176" fontId="4" fillId="6" borderId="20" xfId="0" applyNumberFormat="1" applyFont="1" applyFill="1" applyBorder="1"/>
    <xf numFmtId="176" fontId="4" fillId="6" borderId="65" xfId="0" applyNumberFormat="1" applyFont="1" applyFill="1" applyBorder="1"/>
    <xf numFmtId="0" fontId="4" fillId="3" borderId="113" xfId="0" applyFont="1" applyFill="1" applyBorder="1" applyAlignment="1">
      <alignment horizontal="center"/>
    </xf>
    <xf numFmtId="0" fontId="22" fillId="2" borderId="69" xfId="0" applyFont="1" applyFill="1" applyBorder="1" applyAlignment="1" applyProtection="1">
      <alignment vertical="center"/>
      <protection locked="0"/>
    </xf>
    <xf numFmtId="0" fontId="22" fillId="2" borderId="67" xfId="0" applyFont="1" applyFill="1" applyBorder="1" applyAlignment="1" applyProtection="1">
      <alignment vertical="center"/>
      <protection locked="0"/>
    </xf>
    <xf numFmtId="0" fontId="22" fillId="2" borderId="68" xfId="0" applyFont="1" applyFill="1" applyBorder="1" applyAlignment="1" applyProtection="1">
      <alignment vertical="center"/>
      <protection locked="0"/>
    </xf>
    <xf numFmtId="0" fontId="22" fillId="2" borderId="73" xfId="0" applyFont="1" applyFill="1" applyBorder="1" applyAlignment="1" applyProtection="1">
      <alignment vertical="center"/>
      <protection locked="0"/>
    </xf>
  </cellXfs>
  <cellStyles count="5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cellStyle name="桁区切り" xfId="1" builtinId="6"/>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s>
  <dxfs count="5">
    <dxf>
      <font>
        <b/>
        <i val="0"/>
        <color rgb="FFFF0000"/>
      </font>
      <fill>
        <patternFill>
          <fgColor indexed="64"/>
          <bgColor indexed="65"/>
        </patternFill>
      </fill>
    </dxf>
    <dxf>
      <font>
        <b/>
        <i val="0"/>
        <color rgb="FFFF0000"/>
      </font>
      <fill>
        <patternFill patternType="none">
          <fgColor indexed="64"/>
          <bgColor indexed="65"/>
        </patternFill>
      </fill>
    </dxf>
    <dxf>
      <font>
        <b/>
        <i val="0"/>
        <strike val="0"/>
        <color theme="0"/>
      </font>
      <fill>
        <patternFill patternType="solid">
          <fgColor indexed="64"/>
          <bgColor rgb="FFFF0000"/>
        </patternFill>
      </fill>
    </dxf>
    <dxf>
      <font>
        <b/>
        <i val="0"/>
        <color rgb="FFFF0000"/>
      </font>
      <fill>
        <patternFill patternType="none">
          <fgColor indexed="64"/>
          <bgColor indexed="65"/>
        </patternFill>
      </fill>
    </dxf>
    <dxf>
      <font>
        <b/>
        <i val="0"/>
        <color theme="0"/>
      </font>
      <fill>
        <patternFill patternType="solid">
          <fgColor indexed="64"/>
          <bgColor rgb="FFFF0000"/>
        </patternFill>
      </fill>
    </dxf>
  </dxfs>
  <tableStyles count="0" defaultTableStyle="TableStyleMedium9" defaultPivotStyle="PivotStyleLight16"/>
  <colors>
    <mruColors>
      <color rgb="FFCCFFCC"/>
      <color rgb="FFFFFFCC"/>
      <color rgb="FFDDFFDD"/>
      <color rgb="FFEEFFEE"/>
      <color rgb="FFE1F8E6"/>
      <color rgb="FFF0F0F0"/>
      <color rgb="FFFFD2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215900</xdr:colOff>
      <xdr:row>38</xdr:row>
      <xdr:rowOff>152400</xdr:rowOff>
    </xdr:from>
    <xdr:to>
      <xdr:col>9</xdr:col>
      <xdr:colOff>30919</xdr:colOff>
      <xdr:row>42</xdr:row>
      <xdr:rowOff>228600</xdr:rowOff>
    </xdr:to>
    <xdr:pic>
      <xdr:nvPicPr>
        <xdr:cNvPr id="3" name="図 2" descr="creditcard_bank.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600" y="12039600"/>
          <a:ext cx="7721600" cy="170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ronwho/Desktop/ordersheet.xlsx" TargetMode="External"/><Relationship Id="rId2" Type="http://schemas.openxmlformats.org/officeDocument/2006/relationships/externalLinkPath" Target="/Users/ronwho/Desktop/ordersheet.xlsx" TargetMode="External"/><Relationship Id="rId1" Type="http://schemas.openxmlformats.org/officeDocument/2006/relationships/externalLinkPath" Target="/Users/ronwho/Desktop/order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お申込み"/>
      <sheetName val="集合写真"/>
      <sheetName val="スナップ"/>
      <sheetName val="写真集計"/>
      <sheetName val="DVD"/>
      <sheetName val="金額確認"/>
      <sheetName val="master"/>
    </sheetNames>
    <sheetDataSet>
      <sheetData sheetId="0"/>
      <sheetData sheetId="1"/>
      <sheetData sheetId="2"/>
      <sheetData sheetId="3"/>
      <sheetData sheetId="4"/>
      <sheetData sheetId="5">
        <row r="23">
          <cell r="D23" t="str">
            <v>ゆうちょ</v>
          </cell>
          <cell r="E23" t="str">
            <v>口座番号：00180-4-427338</v>
          </cell>
        </row>
        <row r="24">
          <cell r="E24" t="str">
            <v>ゆうちょ銀行窓口にて払込用紙をご記入の上お払込ください。</v>
          </cell>
        </row>
        <row r="25">
          <cell r="E25" t="str">
            <v>払込み機能付きのゆうちょ銀行ATM（現金自動預払機）からもお払込いただけます。</v>
          </cell>
        </row>
        <row r="27">
          <cell r="C27" t="str">
            <v>〔銀行口座〕</v>
          </cell>
        </row>
        <row r="28">
          <cell r="D28" t="str">
            <v>ゆうちょ</v>
          </cell>
          <cell r="E28" t="str">
            <v>ゆうちょ銀行</v>
          </cell>
        </row>
        <row r="29">
          <cell r="D29" t="str">
            <v>みずほ</v>
          </cell>
          <cell r="E29" t="str">
            <v>みずほ銀行</v>
          </cell>
        </row>
        <row r="30">
          <cell r="E30" t="str">
            <v>口座名はいずれも『創造システム有限会社』です。</v>
          </cell>
        </row>
        <row r="32">
          <cell r="C32" t="str">
            <v>〔オンライン決済〕</v>
          </cell>
        </row>
        <row r="33">
          <cell r="D33" t="str">
            <v>PayPal</v>
          </cell>
          <cell r="E33" t="str">
            <v>PayPal</v>
          </cell>
        </row>
      </sheetData>
      <sheetData sheetId="6">
        <row r="2">
          <cell r="B2">
            <v>1</v>
          </cell>
          <cell r="C2" t="str">
            <v>アーケアフラスタジオ ポーアルア</v>
          </cell>
        </row>
        <row r="3">
          <cell r="B3">
            <v>2</v>
          </cell>
          <cell r="C3" t="str">
            <v>アロハナフラスタジオ</v>
          </cell>
        </row>
        <row r="4">
          <cell r="B4">
            <v>3</v>
          </cell>
          <cell r="C4" t="str">
            <v>アロハハウオリ</v>
          </cell>
        </row>
        <row r="5">
          <cell r="B5">
            <v>4</v>
          </cell>
          <cell r="C5" t="str">
            <v>アロハプアナレイ</v>
          </cell>
        </row>
        <row r="6">
          <cell r="B6">
            <v>5</v>
          </cell>
          <cell r="C6" t="str">
            <v>アロハ プメハナ フラスタジオ</v>
          </cell>
        </row>
        <row r="7">
          <cell r="B7">
            <v>6</v>
          </cell>
          <cell r="C7" t="str">
            <v>池袋スポーツセンターフラ・プエオ</v>
          </cell>
        </row>
        <row r="8">
          <cell r="B8">
            <v>7</v>
          </cell>
          <cell r="C8" t="str">
            <v>イリアタイ&amp;ナープアレイアロハ</v>
          </cell>
        </row>
        <row r="9">
          <cell r="B9">
            <v>8</v>
          </cell>
          <cell r="C9" t="str">
            <v>エリマ レイ ピカケ</v>
          </cell>
        </row>
        <row r="10">
          <cell r="B10">
            <v>9</v>
          </cell>
          <cell r="C10" t="str">
            <v>オハナオ アーパパラニ</v>
          </cell>
        </row>
        <row r="11">
          <cell r="B11">
            <v>10</v>
          </cell>
          <cell r="C11" t="str">
            <v>オハナオ アーパパラニ ケイキ</v>
          </cell>
        </row>
        <row r="12">
          <cell r="B12">
            <v>11</v>
          </cell>
          <cell r="C12" t="str">
            <v>オハナ フラ ハーラウ</v>
          </cell>
        </row>
        <row r="13">
          <cell r="B13">
            <v>12</v>
          </cell>
          <cell r="C13" t="str">
            <v>オリ ノア タヒチ</v>
          </cell>
        </row>
        <row r="14">
          <cell r="B14">
            <v>13</v>
          </cell>
          <cell r="C14" t="str">
            <v>オリフラオリタヒチ</v>
          </cell>
        </row>
        <row r="15">
          <cell r="B15">
            <v>14</v>
          </cell>
          <cell r="C15" t="str">
            <v>カウピリフラスタジオ エカヒ</v>
          </cell>
        </row>
        <row r="16">
          <cell r="B16">
            <v>15</v>
          </cell>
          <cell r="C16" t="str">
            <v>カウピリフラスタジオ エルア</v>
          </cell>
        </row>
        <row r="17">
          <cell r="B17">
            <v>16</v>
          </cell>
          <cell r="C17" t="str">
            <v>カウルオカラー フラスタジオ</v>
          </cell>
        </row>
        <row r="18">
          <cell r="B18">
            <v>17</v>
          </cell>
          <cell r="C18" t="str">
            <v>カッパーハッアー オ ナープア オ クーアロッイロッイ</v>
          </cell>
        </row>
        <row r="19">
          <cell r="B19">
            <v>18</v>
          </cell>
          <cell r="C19" t="str">
            <v>カナニマウロアフラスタジオ</v>
          </cell>
        </row>
        <row r="20">
          <cell r="B20">
            <v>19</v>
          </cell>
          <cell r="C20" t="str">
            <v>カノエラニ三谷フラスタジオ ピカケ</v>
          </cell>
        </row>
        <row r="21">
          <cell r="B21">
            <v>20</v>
          </cell>
          <cell r="C21" t="str">
            <v>カ パー フラ オ ナー プア オナオナ</v>
          </cell>
        </row>
        <row r="22">
          <cell r="B22">
            <v>21</v>
          </cell>
          <cell r="C22" t="str">
            <v>カ フラ プーウル オ ラウレア</v>
          </cell>
        </row>
        <row r="23">
          <cell r="B23">
            <v>23</v>
          </cell>
          <cell r="C23" t="str">
            <v>カレイ ナプアラニ エカヒ</v>
          </cell>
        </row>
        <row r="24">
          <cell r="B24">
            <v>24</v>
          </cell>
          <cell r="C24" t="str">
            <v>カレイ ナプアラニ エルア</v>
          </cell>
        </row>
        <row r="25">
          <cell r="B25">
            <v>25</v>
          </cell>
          <cell r="C25" t="str">
            <v>カレヴァ パニニ オ カプナホウ土橋</v>
          </cell>
        </row>
        <row r="26">
          <cell r="B26">
            <v>26</v>
          </cell>
          <cell r="C26" t="str">
            <v>クウレイナニ・ポリネシアンカルチャースクール 池袋コミュニティカレッジクラス</v>
          </cell>
        </row>
        <row r="27">
          <cell r="B27">
            <v>27</v>
          </cell>
          <cell r="C27" t="str">
            <v>ケアカ山元フラスタジオ</v>
          </cell>
        </row>
        <row r="28">
          <cell r="B28">
            <v>28</v>
          </cell>
          <cell r="C28" t="str">
            <v>ケアロハ ヨコオ フラ オハナ</v>
          </cell>
        </row>
        <row r="29">
          <cell r="B29">
            <v>29</v>
          </cell>
          <cell r="C29" t="str">
            <v>ケーハウラニ フラスタジオ</v>
          </cell>
        </row>
        <row r="30">
          <cell r="B30">
            <v>30</v>
          </cell>
          <cell r="C30" t="str">
            <v>コナミスポーツクラブ池袋</v>
          </cell>
        </row>
        <row r="31">
          <cell r="B31">
            <v>31</v>
          </cell>
          <cell r="C31" t="str">
            <v>小林れい子舞踏塾 フラ オハナ</v>
          </cell>
        </row>
        <row r="32">
          <cell r="B32">
            <v>32</v>
          </cell>
          <cell r="C32" t="str">
            <v>ジョジョニー・フラ・シスターズ</v>
          </cell>
        </row>
        <row r="33">
          <cell r="B33">
            <v>33</v>
          </cell>
          <cell r="C33" t="str">
            <v>ジュビリー スタイル スタジオ</v>
          </cell>
        </row>
        <row r="34">
          <cell r="B34">
            <v>34</v>
          </cell>
          <cell r="C34" t="str">
            <v>スタジオ ミーサ チームA</v>
          </cell>
        </row>
        <row r="35">
          <cell r="B35">
            <v>35</v>
          </cell>
          <cell r="C35" t="str">
            <v>スタジオ ミーサ チームB</v>
          </cell>
        </row>
        <row r="36">
          <cell r="B36">
            <v>36</v>
          </cell>
          <cell r="C36" t="str">
            <v>スタジオ メケアロハ</v>
          </cell>
        </row>
        <row r="37">
          <cell r="B37">
            <v>37</v>
          </cell>
          <cell r="C37" t="str">
            <v>ナー・プエオフラスタジオA</v>
          </cell>
        </row>
        <row r="38">
          <cell r="B38">
            <v>38</v>
          </cell>
          <cell r="C38" t="str">
            <v>ナー・プエオフラスタジオB</v>
          </cell>
        </row>
        <row r="39">
          <cell r="B39">
            <v>39</v>
          </cell>
          <cell r="C39" t="str">
            <v>ナー・マモ・オ・レフア・マカノエ  池袋日曜クラス</v>
          </cell>
        </row>
        <row r="40">
          <cell r="B40">
            <v>40</v>
          </cell>
          <cell r="C40" t="str">
            <v>ナー・マモ・オ・レフア・マカノエ 池袋土曜クラス</v>
          </cell>
        </row>
        <row r="41">
          <cell r="B41">
            <v>42</v>
          </cell>
          <cell r="C41" t="str">
            <v>ナ ハレ オ カマアイナ</v>
          </cell>
        </row>
        <row r="42">
          <cell r="B42">
            <v>43</v>
          </cell>
          <cell r="C42" t="str">
            <v>ナプアリア・レレアトゥア</v>
          </cell>
        </row>
        <row r="43">
          <cell r="B43">
            <v>44</v>
          </cell>
          <cell r="C43" t="str">
            <v>ナプアリア&amp;レレアトゥア</v>
          </cell>
        </row>
        <row r="44">
          <cell r="B44">
            <v>45</v>
          </cell>
          <cell r="C44" t="str">
            <v>ナ プアレイ フラスタジオ</v>
          </cell>
        </row>
        <row r="45">
          <cell r="B45">
            <v>46</v>
          </cell>
          <cell r="C45" t="str">
            <v>ナ レイ オ アロハ</v>
          </cell>
        </row>
        <row r="46">
          <cell r="B46">
            <v>48</v>
          </cell>
          <cell r="C46" t="str">
            <v>ノアノア・フラスタジオB</v>
          </cell>
        </row>
        <row r="47">
          <cell r="B47">
            <v>49</v>
          </cell>
          <cell r="C47" t="str">
            <v>ハーラウ オ クウプアマエオレ A</v>
          </cell>
        </row>
        <row r="48">
          <cell r="B48">
            <v>50</v>
          </cell>
          <cell r="C48" t="str">
            <v>ハーラウ オ クウプアマエオレ B</v>
          </cell>
        </row>
        <row r="49">
          <cell r="B49">
            <v>51</v>
          </cell>
          <cell r="C49" t="str">
            <v>ハーラウ オ カナニマーリエ</v>
          </cell>
        </row>
        <row r="50">
          <cell r="B50">
            <v>52</v>
          </cell>
          <cell r="C50" t="str">
            <v>ハーラウ オ カメアナーナナーモエ</v>
          </cell>
        </row>
        <row r="51">
          <cell r="B51">
            <v>53</v>
          </cell>
          <cell r="C51" t="str">
            <v>ハーラウ オ ケアラ アロアロ</v>
          </cell>
        </row>
        <row r="52">
          <cell r="B52">
            <v>54</v>
          </cell>
          <cell r="C52" t="str">
            <v>ハーラウ オ ケアラ クウレイ</v>
          </cell>
        </row>
        <row r="53">
          <cell r="B53">
            <v>55</v>
          </cell>
          <cell r="C53" t="str">
            <v>ハーラウ オ マヒナクウマカ</v>
          </cell>
        </row>
        <row r="54">
          <cell r="B54">
            <v>56</v>
          </cell>
          <cell r="C54" t="str">
            <v>ハーラウオルオルカマナオ</v>
          </cell>
        </row>
        <row r="55">
          <cell r="B55">
            <v>57</v>
          </cell>
          <cell r="C55" t="str">
            <v>ハーラウ・オ・レフア・オ・カラニ</v>
          </cell>
        </row>
        <row r="56">
          <cell r="B56">
            <v>58</v>
          </cell>
          <cell r="C56" t="str">
            <v>ハーラウ カ マカナ オ ナー マヌレア オハナチーム</v>
          </cell>
        </row>
        <row r="57">
          <cell r="B57">
            <v>59</v>
          </cell>
          <cell r="C57" t="str">
            <v>ハーラウ カ マカナ オ ナー マヌレア マヌレアチーム</v>
          </cell>
        </row>
        <row r="58">
          <cell r="B58">
            <v>60</v>
          </cell>
          <cell r="C58" t="str">
            <v>ハーラウ カ マカナ オ ナー マヌレア マカナチーム</v>
          </cell>
        </row>
        <row r="59">
          <cell r="B59">
            <v>61</v>
          </cell>
          <cell r="C59" t="str">
            <v>ハーラウ カ リコ プア オ カラニアーケア  ピカケ</v>
          </cell>
        </row>
        <row r="60">
          <cell r="B60">
            <v>62</v>
          </cell>
          <cell r="C60" t="str">
            <v>ハーラウ カ リコ プア オ カラニアーケア  レフア</v>
          </cell>
        </row>
        <row r="61">
          <cell r="B61">
            <v>63</v>
          </cell>
          <cell r="C61" t="str">
            <v>ハーラウ ケオラカプオカラニ 所沢日本校</v>
          </cell>
        </row>
        <row r="62">
          <cell r="B62">
            <v>64</v>
          </cell>
          <cell r="C62" t="str">
            <v>ハーラウ ナー レイ オ カ イポ ラウアエ</v>
          </cell>
        </row>
        <row r="63">
          <cell r="B63">
            <v>65</v>
          </cell>
          <cell r="C63" t="str">
            <v>ハーラウ フラ オ カイラナマーリエ</v>
          </cell>
        </row>
        <row r="64">
          <cell r="B64">
            <v>66</v>
          </cell>
          <cell r="C64" t="str">
            <v>ハーラウ フラ オ ケアラ プア ナニ&amp;プウヴァイ オル</v>
          </cell>
        </row>
        <row r="65">
          <cell r="B65">
            <v>67</v>
          </cell>
          <cell r="C65" t="str">
            <v>ハーラウ フラ ナネア</v>
          </cell>
        </row>
        <row r="66">
          <cell r="B66">
            <v>68</v>
          </cell>
          <cell r="C66" t="str">
            <v>ハーラウフラ ナネアイコウナニ</v>
          </cell>
        </row>
        <row r="67">
          <cell r="B67">
            <v>70</v>
          </cell>
          <cell r="C67" t="str">
            <v>ハーラウ モアエレフア</v>
          </cell>
        </row>
        <row r="68">
          <cell r="B68">
            <v>71</v>
          </cell>
          <cell r="C68" t="str">
            <v>ハーラウ モアエレフアー2</v>
          </cell>
        </row>
        <row r="69">
          <cell r="B69">
            <v>72</v>
          </cell>
          <cell r="C69" t="str">
            <v>パイナップルフラ</v>
          </cell>
        </row>
        <row r="70">
          <cell r="B70">
            <v>73</v>
          </cell>
          <cell r="C70" t="str">
            <v>ハラウ カレイアロハイポアイラニ</v>
          </cell>
        </row>
        <row r="71">
          <cell r="B71">
            <v>74</v>
          </cell>
          <cell r="C71" t="str">
            <v>ハラウ ナ レイ アロハ</v>
          </cell>
        </row>
        <row r="72">
          <cell r="B72">
            <v>75</v>
          </cell>
          <cell r="C72" t="str">
            <v>ハラウ フラ オ モアニケアラ</v>
          </cell>
        </row>
        <row r="73">
          <cell r="B73">
            <v>76</v>
          </cell>
          <cell r="C73" t="str">
            <v>ハラウ・フラ・ラーラ</v>
          </cell>
        </row>
        <row r="74">
          <cell r="B74">
            <v>77</v>
          </cell>
          <cell r="C74" t="str">
            <v>ハラウ レイ アヌヘアB</v>
          </cell>
        </row>
        <row r="75">
          <cell r="B75">
            <v>78</v>
          </cell>
          <cell r="C75" t="str">
            <v>ハラウ・ローカヒ</v>
          </cell>
        </row>
        <row r="76">
          <cell r="B76">
            <v>79</v>
          </cell>
          <cell r="C76" t="str">
            <v>ヒアアイ オリ ヌイ</v>
          </cell>
        </row>
        <row r="77">
          <cell r="B77">
            <v>80</v>
          </cell>
          <cell r="C77" t="str">
            <v>ビーマー・ソロモン・ハーラウ・オ・ポオハラ</v>
          </cell>
        </row>
        <row r="78">
          <cell r="B78">
            <v>81</v>
          </cell>
          <cell r="C78" t="str">
            <v>ピリアロハ</v>
          </cell>
        </row>
        <row r="79">
          <cell r="B79">
            <v>82</v>
          </cell>
          <cell r="C79" t="str">
            <v>ピリナ   プア ナニ</v>
          </cell>
        </row>
        <row r="80">
          <cell r="B80">
            <v>84</v>
          </cell>
          <cell r="C80" t="str">
            <v>プアマエオレ フラスタジオ</v>
          </cell>
        </row>
        <row r="81">
          <cell r="B81">
            <v>85</v>
          </cell>
          <cell r="C81" t="str">
            <v>プアラニズ フラ&amp;オリタヒチ</v>
          </cell>
        </row>
        <row r="82">
          <cell r="B82">
            <v>86</v>
          </cell>
          <cell r="C82" t="str">
            <v>プアリリー(としま女性会)</v>
          </cell>
        </row>
        <row r="83">
          <cell r="B83">
            <v>87</v>
          </cell>
          <cell r="C83" t="str">
            <v>プアレブァ・ハラウ  フラ  オ  マヌ  キーカハ  イ  ルナ  オ  カ  モアナ</v>
          </cell>
        </row>
        <row r="84">
          <cell r="B84">
            <v>88</v>
          </cell>
          <cell r="C84" t="str">
            <v>フイ クウポノホア</v>
          </cell>
        </row>
        <row r="85">
          <cell r="B85">
            <v>89</v>
          </cell>
          <cell r="C85" t="str">
            <v>フイ・フラ・カ・マカニ・オ・ハワイ</v>
          </cell>
        </row>
        <row r="86">
          <cell r="B86">
            <v>90</v>
          </cell>
          <cell r="C86" t="str">
            <v>フイ マーリエ</v>
          </cell>
        </row>
        <row r="87">
          <cell r="B87">
            <v>92</v>
          </cell>
          <cell r="C87" t="str">
            <v>フラ オ ポハイ ケ アロハ</v>
          </cell>
        </row>
        <row r="88">
          <cell r="B88">
            <v>93</v>
          </cell>
          <cell r="C88" t="str">
            <v>フラサークルメケアロハ</v>
          </cell>
        </row>
        <row r="89">
          <cell r="B89">
            <v>94</v>
          </cell>
          <cell r="C89" t="str">
            <v>フラスタジオ シェルジンジャー</v>
          </cell>
        </row>
        <row r="90">
          <cell r="B90">
            <v>95</v>
          </cell>
          <cell r="C90" t="str">
            <v>フラスタジオ マカナ マヌレア エカヒ</v>
          </cell>
        </row>
        <row r="91">
          <cell r="B91">
            <v>96</v>
          </cell>
          <cell r="C91" t="str">
            <v>フラスタジオ マカナ マヌレア エルア</v>
          </cell>
        </row>
        <row r="92">
          <cell r="B92">
            <v>97</v>
          </cell>
          <cell r="C92" t="str">
            <v>フラスタジオミカ</v>
          </cell>
        </row>
        <row r="93">
          <cell r="B93">
            <v>98</v>
          </cell>
          <cell r="C93" t="str">
            <v>フラスタジオ モアナマーリエ</v>
          </cell>
        </row>
        <row r="94">
          <cell r="B94">
            <v>99</v>
          </cell>
          <cell r="C94" t="str">
            <v>フラスタジオプアメリア</v>
          </cell>
        </row>
        <row r="95">
          <cell r="B95">
            <v>100</v>
          </cell>
          <cell r="C95" t="str">
            <v>フラハーラウ・オ・カウルア</v>
          </cell>
        </row>
        <row r="96">
          <cell r="B96">
            <v>101</v>
          </cell>
          <cell r="C96" t="str">
            <v>フラハーラウ オ カヘレラニ(椎名町フラサークル)</v>
          </cell>
        </row>
        <row r="97">
          <cell r="B97">
            <v>102</v>
          </cell>
          <cell r="C97" t="str">
            <v>フラ ハーラウ オ ホォホア</v>
          </cell>
        </row>
        <row r="98">
          <cell r="B98">
            <v>103</v>
          </cell>
          <cell r="C98" t="str">
            <v>フラ ハーラウ オ マルラニ オハナ</v>
          </cell>
        </row>
        <row r="99">
          <cell r="B99">
            <v>104</v>
          </cell>
          <cell r="C99" t="str">
            <v>フラ ハーラウ カナニ プウヴァイ 昭島 チームA</v>
          </cell>
        </row>
        <row r="100">
          <cell r="B100">
            <v>105</v>
          </cell>
          <cell r="C100" t="str">
            <v>フラ ハーラウ カナニ プウヴァイ 昭島 チームB</v>
          </cell>
        </row>
        <row r="101">
          <cell r="B101">
            <v>106</v>
          </cell>
          <cell r="C101" t="str">
            <v>フラ・ハーラウ・カナニ・プウヴァイ チーム・ロケラニ</v>
          </cell>
        </row>
        <row r="102">
          <cell r="B102">
            <v>107</v>
          </cell>
          <cell r="C102" t="str">
            <v>フラ ハーラウ キラキラ オ ナー プア リコ</v>
          </cell>
        </row>
        <row r="103">
          <cell r="B103">
            <v>108</v>
          </cell>
          <cell r="C103" t="str">
            <v>フラ ハーラウ プア マカマエ</v>
          </cell>
        </row>
        <row r="104">
          <cell r="B104">
            <v>109</v>
          </cell>
          <cell r="C104" t="str">
            <v>フラハーラウ マハナ・ホア</v>
          </cell>
        </row>
        <row r="105">
          <cell r="B105">
            <v>110</v>
          </cell>
          <cell r="C105" t="str">
            <v>フラハラウ オ カレイレフア</v>
          </cell>
        </row>
        <row r="106">
          <cell r="B106">
            <v>111</v>
          </cell>
          <cell r="C106" t="str">
            <v>フラハラウカフラオハワイ</v>
          </cell>
        </row>
        <row r="107">
          <cell r="B107">
            <v>112</v>
          </cell>
          <cell r="C107" t="str">
            <v>フラハラウプメハナ</v>
          </cell>
        </row>
        <row r="108">
          <cell r="B108">
            <v>113</v>
          </cell>
          <cell r="C108" t="str">
            <v>フラ・ホアピリ</v>
          </cell>
        </row>
        <row r="109">
          <cell r="B109">
            <v>114</v>
          </cell>
          <cell r="C109" t="str">
            <v>ヘウイオカラニフラ•フェティアタヒチスタジオ</v>
          </cell>
        </row>
        <row r="110">
          <cell r="B110">
            <v>115</v>
          </cell>
          <cell r="C110" t="str">
            <v>ヘレイピリナヘ</v>
          </cell>
        </row>
        <row r="111">
          <cell r="B111">
            <v>116</v>
          </cell>
          <cell r="C111" t="str">
            <v>ホアピリアロハ</v>
          </cell>
        </row>
        <row r="112">
          <cell r="B112">
            <v>117</v>
          </cell>
          <cell r="C112" t="str">
            <v>ホアピリ フラ スタジオ</v>
          </cell>
        </row>
        <row r="113">
          <cell r="B113">
            <v>118</v>
          </cell>
          <cell r="C113" t="str">
            <v>ポエラバグループ</v>
          </cell>
        </row>
        <row r="114">
          <cell r="B114">
            <v>119</v>
          </cell>
          <cell r="C114" t="str">
            <v>ポーハイナープア  与野</v>
          </cell>
        </row>
        <row r="115">
          <cell r="B115">
            <v>120</v>
          </cell>
          <cell r="C115" t="str">
            <v>ホオラウリマ アオラニ1</v>
          </cell>
        </row>
        <row r="116">
          <cell r="B116">
            <v>122</v>
          </cell>
          <cell r="C116" t="str">
            <v>マイレ本間フラスクール スタジオカルア</v>
          </cell>
        </row>
        <row r="117">
          <cell r="B117">
            <v>124</v>
          </cell>
          <cell r="C117" t="str">
            <v>マウナレオ・ヨシコ</v>
          </cell>
        </row>
        <row r="118">
          <cell r="B118">
            <v>125</v>
          </cell>
          <cell r="C118" t="str">
            <v>マウロアヒサフラスタジオ 練馬</v>
          </cell>
        </row>
        <row r="119">
          <cell r="B119">
            <v>126</v>
          </cell>
          <cell r="C119" t="str">
            <v>マカナニ</v>
          </cell>
        </row>
        <row r="120">
          <cell r="B120">
            <v>127</v>
          </cell>
          <cell r="C120" t="str">
            <v>マカリイフラスクール</v>
          </cell>
        </row>
        <row r="121">
          <cell r="B121">
            <v>128</v>
          </cell>
          <cell r="C121" t="str">
            <v>マナオラナフラスタジオ・チームA</v>
          </cell>
        </row>
        <row r="122">
          <cell r="B122">
            <v>129</v>
          </cell>
          <cell r="C122" t="str">
            <v>マナオラナフラスタジオ・チームB</v>
          </cell>
        </row>
        <row r="123">
          <cell r="B123">
            <v>130</v>
          </cell>
          <cell r="C123" t="str">
            <v>みっちゃんのフラチーム</v>
          </cell>
        </row>
        <row r="124">
          <cell r="B124">
            <v>131</v>
          </cell>
          <cell r="C124" t="str">
            <v>ミノアカフラ</v>
          </cell>
        </row>
        <row r="125">
          <cell r="B125">
            <v>132</v>
          </cell>
          <cell r="C125" t="str">
            <v>メアヌイ フラ ポーアイ</v>
          </cell>
        </row>
        <row r="126">
          <cell r="B126">
            <v>133</v>
          </cell>
          <cell r="C126" t="str">
            <v>ラエラエカナヘレハーラウラニ</v>
          </cell>
        </row>
        <row r="127">
          <cell r="B127">
            <v>134</v>
          </cell>
          <cell r="C127" t="str">
            <v>リコ フラ ハーラウ</v>
          </cell>
        </row>
        <row r="128">
          <cell r="B128">
            <v>135</v>
          </cell>
          <cell r="C128" t="str">
            <v>リコ リノ フラ</v>
          </cell>
        </row>
        <row r="129">
          <cell r="B129">
            <v>136</v>
          </cell>
          <cell r="C129" t="str">
            <v>リノカイフラオリタヒチ A</v>
          </cell>
        </row>
        <row r="130">
          <cell r="B130">
            <v>137</v>
          </cell>
          <cell r="C130" t="str">
            <v>リノカイフラオリタヒチ B</v>
          </cell>
        </row>
        <row r="131">
          <cell r="B131">
            <v>138</v>
          </cell>
          <cell r="C131" t="str">
            <v>レアレアフラスタジオ・チームA</v>
          </cell>
        </row>
        <row r="132">
          <cell r="B132">
            <v>139</v>
          </cell>
          <cell r="C132" t="str">
            <v>レイオナラニ ジャパン</v>
          </cell>
        </row>
        <row r="133">
          <cell r="B133">
            <v>140</v>
          </cell>
          <cell r="C133" t="str">
            <v>レイフラ</v>
          </cell>
        </row>
        <row r="134">
          <cell r="B134">
            <v>141</v>
          </cell>
          <cell r="C134" t="str">
            <v>レイフラスタジオ エルエカヒ</v>
          </cell>
        </row>
        <row r="135">
          <cell r="B135">
            <v>142</v>
          </cell>
          <cell r="C135" t="str">
            <v>レイフラスタジオ エルエルア</v>
          </cell>
        </row>
        <row r="136">
          <cell r="B136">
            <v>143</v>
          </cell>
          <cell r="C136" t="str">
            <v>レイフラスタジオ ワイエルア</v>
          </cell>
        </row>
        <row r="137">
          <cell r="B137">
            <v>144</v>
          </cell>
          <cell r="C137" t="str">
            <v>レレアトゥア&amp;ナプアリア</v>
          </cell>
        </row>
        <row r="138">
          <cell r="B138">
            <v>145</v>
          </cell>
          <cell r="C138" t="str">
            <v>レレアトゥア・ナプアリア</v>
          </cell>
        </row>
        <row r="139">
          <cell r="B139">
            <v>146</v>
          </cell>
          <cell r="C139" t="str">
            <v>ワッカ池袋東京ダンスヴィレッジ</v>
          </cell>
        </row>
        <row r="140">
          <cell r="B140">
            <v>147</v>
          </cell>
          <cell r="C140" t="str">
            <v>カピリナ</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oi@hauoli.net?subject=&#30003;&#12375;&#36796;&#12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4"/>
  <sheetViews>
    <sheetView showGridLines="0" showRowColHeaders="0" tabSelected="1" topLeftCell="A11" zoomScaleNormal="100" workbookViewId="0">
      <selection activeCell="E17" sqref="E17"/>
    </sheetView>
  </sheetViews>
  <sheetFormatPr baseColWidth="10" defaultColWidth="12.796875" defaultRowHeight="17"/>
  <cols>
    <col min="1" max="1" width="6" style="1" customWidth="1"/>
    <col min="2" max="2" width="4.796875" style="1" customWidth="1"/>
    <col min="3" max="3" width="19" style="1" customWidth="1"/>
    <col min="4" max="4" width="2.19921875" style="1" customWidth="1"/>
    <col min="5" max="5" width="70.796875" style="1" customWidth="1"/>
    <col min="6" max="6" width="101" style="1" customWidth="1"/>
    <col min="7" max="16384" width="12.796875" style="1"/>
  </cols>
  <sheetData>
    <row r="1" spans="2:7" ht="14" customHeight="1">
      <c r="G1" t="s">
        <v>184</v>
      </c>
    </row>
    <row r="2" spans="2:7" ht="24">
      <c r="B2" s="2" t="s">
        <v>280</v>
      </c>
    </row>
    <row r="3" spans="2:7" ht="14" customHeight="1">
      <c r="B3" s="2"/>
    </row>
    <row r="4" spans="2:7" ht="19">
      <c r="B4" s="23" t="s">
        <v>27</v>
      </c>
      <c r="C4" s="19" t="s">
        <v>281</v>
      </c>
    </row>
    <row r="5" spans="2:7" ht="24">
      <c r="B5" s="2"/>
      <c r="C5" s="19" t="s">
        <v>59</v>
      </c>
    </row>
    <row r="6" spans="2:7" ht="9" customHeight="1">
      <c r="B6" s="2"/>
    </row>
    <row r="7" spans="2:7" ht="19">
      <c r="B7" s="23" t="s">
        <v>27</v>
      </c>
      <c r="C7" s="19" t="s">
        <v>76</v>
      </c>
      <c r="D7" s="19"/>
    </row>
    <row r="8" spans="2:7" ht="9" customHeight="1">
      <c r="B8" s="14"/>
    </row>
    <row r="9" spans="2:7" ht="19">
      <c r="B9" s="24" t="s">
        <v>90</v>
      </c>
      <c r="C9" s="19" t="s">
        <v>289</v>
      </c>
      <c r="D9" s="19"/>
    </row>
    <row r="10" spans="2:7" ht="19">
      <c r="B10" s="19"/>
      <c r="C10" s="19" t="s">
        <v>168</v>
      </c>
      <c r="D10" s="19"/>
    </row>
    <row r="11" spans="2:7" ht="19">
      <c r="B11" s="19"/>
      <c r="C11" s="163" t="s">
        <v>85</v>
      </c>
      <c r="D11" s="19"/>
    </row>
    <row r="12" spans="2:7" ht="14" customHeight="1">
      <c r="F12" s="1">
        <f>+E12</f>
        <v>0</v>
      </c>
    </row>
    <row r="13" spans="2:7" ht="24">
      <c r="B13" s="2" t="s">
        <v>11</v>
      </c>
    </row>
    <row r="14" spans="2:7">
      <c r="B14" s="1" t="s">
        <v>3</v>
      </c>
    </row>
    <row r="15" spans="2:7">
      <c r="B15" s="1" t="s">
        <v>182</v>
      </c>
    </row>
    <row r="16" spans="2:7">
      <c r="E16" s="12"/>
    </row>
    <row r="17" spans="2:6" ht="40" customHeight="1">
      <c r="C17" s="37" t="s">
        <v>176</v>
      </c>
      <c r="D17" s="48"/>
      <c r="E17" s="166"/>
      <c r="F17" s="66" t="s">
        <v>169</v>
      </c>
    </row>
    <row r="18" spans="2:6" ht="40" customHeight="1">
      <c r="C18" s="38" t="s">
        <v>45</v>
      </c>
      <c r="D18" s="46"/>
      <c r="E18" s="41" t="str">
        <f>IF(E17="","",IFERROR(VLOOKUP(E17,team,2,0),"チーム番号をご確認ください"))</f>
        <v/>
      </c>
      <c r="F18" s="66" t="s">
        <v>57</v>
      </c>
    </row>
    <row r="19" spans="2:6" ht="40" customHeight="1">
      <c r="C19" s="38" t="s">
        <v>17</v>
      </c>
      <c r="D19" s="49"/>
      <c r="E19" s="42"/>
    </row>
    <row r="20" spans="2:6" ht="40" customHeight="1">
      <c r="C20" s="38" t="s">
        <v>16</v>
      </c>
      <c r="D20" s="49"/>
      <c r="E20" s="42"/>
      <c r="F20" s="62" t="s">
        <v>44</v>
      </c>
    </row>
    <row r="21" spans="2:6" ht="40" customHeight="1">
      <c r="C21" s="39" t="s">
        <v>12</v>
      </c>
      <c r="D21" s="49"/>
      <c r="E21" s="43"/>
    </row>
    <row r="22" spans="2:6" ht="74" customHeight="1">
      <c r="C22" s="39" t="s">
        <v>13</v>
      </c>
      <c r="D22" s="49"/>
      <c r="E22" s="44"/>
    </row>
    <row r="23" spans="2:6" ht="40" customHeight="1">
      <c r="C23" s="39" t="s">
        <v>14</v>
      </c>
      <c r="D23" s="49"/>
      <c r="E23" s="43"/>
    </row>
    <row r="24" spans="2:6" ht="40" customHeight="1">
      <c r="C24" s="40" t="s">
        <v>26</v>
      </c>
      <c r="D24" s="47"/>
      <c r="E24" s="45" t="str">
        <f>IF(SUM(siharai)=0,"『金額確認』シートでご指定ください",VLOOKUP(1,siharai,2,0))</f>
        <v>『金額確認』シートでご指定ください</v>
      </c>
    </row>
    <row r="26" spans="2:6" ht="24">
      <c r="B26" s="2"/>
    </row>
    <row r="27" spans="2:6" ht="24">
      <c r="C27" s="2" t="s">
        <v>282</v>
      </c>
      <c r="D27" s="67"/>
      <c r="E27" s="69"/>
    </row>
    <row r="28" spans="2:6" ht="22">
      <c r="C28" s="5"/>
      <c r="D28" s="69" t="s">
        <v>283</v>
      </c>
    </row>
    <row r="29" spans="2:6" ht="22">
      <c r="C29" s="68"/>
      <c r="D29" s="69" t="s">
        <v>284</v>
      </c>
    </row>
    <row r="30" spans="2:6" ht="22">
      <c r="C30" s="19"/>
      <c r="D30" s="69" t="s">
        <v>300</v>
      </c>
    </row>
    <row r="31" spans="2:6" ht="22">
      <c r="C31" s="19" t="s">
        <v>285</v>
      </c>
      <c r="D31" s="19"/>
      <c r="E31" s="69"/>
    </row>
    <row r="32" spans="2:6" ht="19">
      <c r="C32" s="68"/>
      <c r="D32" s="19"/>
      <c r="E32" s="19"/>
    </row>
    <row r="33" spans="3:5" ht="19">
      <c r="C33" s="68"/>
      <c r="D33" s="19"/>
      <c r="E33" s="19"/>
    </row>
    <row r="34" spans="3:5" ht="19">
      <c r="C34" s="68"/>
      <c r="D34" s="19"/>
      <c r="E34" s="19"/>
    </row>
    <row r="35" spans="3:5" ht="19">
      <c r="C35" s="68"/>
      <c r="D35" s="19"/>
      <c r="E35" s="19"/>
    </row>
    <row r="36" spans="3:5" ht="19">
      <c r="C36" s="68"/>
      <c r="D36" s="19"/>
      <c r="E36" s="19"/>
    </row>
    <row r="37" spans="3:5" ht="19">
      <c r="C37" s="68"/>
      <c r="D37" s="19"/>
      <c r="E37" s="19"/>
    </row>
    <row r="38" spans="3:5" ht="19">
      <c r="C38" s="68"/>
      <c r="D38" s="19"/>
      <c r="E38" s="19"/>
    </row>
    <row r="39" spans="3:5" ht="19">
      <c r="C39" s="68"/>
      <c r="D39" s="19"/>
      <c r="E39" s="19"/>
    </row>
    <row r="40" spans="3:5" ht="19">
      <c r="C40" s="68"/>
      <c r="D40" s="19"/>
      <c r="E40" s="19"/>
    </row>
    <row r="41" spans="3:5" ht="19">
      <c r="C41" s="68"/>
      <c r="D41" s="19"/>
      <c r="E41" s="19"/>
    </row>
    <row r="42" spans="3:5" ht="19">
      <c r="C42" s="68"/>
      <c r="D42" s="19"/>
      <c r="E42" s="19"/>
    </row>
    <row r="43" spans="3:5" ht="19">
      <c r="C43" s="68"/>
      <c r="D43" s="19"/>
      <c r="E43" s="19"/>
    </row>
    <row r="44" spans="3:5" ht="19">
      <c r="C44" s="68"/>
      <c r="D44" s="19"/>
      <c r="E44" s="19"/>
    </row>
    <row r="45" spans="3:5" ht="19">
      <c r="C45" s="68"/>
      <c r="D45" s="19"/>
      <c r="E45" s="19"/>
    </row>
    <row r="46" spans="3:5" ht="19">
      <c r="C46" s="68"/>
      <c r="D46" s="19"/>
      <c r="E46" s="19"/>
    </row>
    <row r="47" spans="3:5" ht="19">
      <c r="C47" s="68"/>
      <c r="D47" s="19"/>
      <c r="E47" s="19"/>
    </row>
    <row r="48" spans="3:5" ht="19">
      <c r="C48" s="68"/>
      <c r="D48" s="19"/>
      <c r="E48" s="19"/>
    </row>
    <row r="49" spans="3:5" ht="19">
      <c r="C49" s="68"/>
      <c r="D49" s="19"/>
      <c r="E49" s="19"/>
    </row>
    <row r="50" spans="3:5" ht="19">
      <c r="C50" s="68"/>
      <c r="D50" s="19"/>
      <c r="E50" s="19"/>
    </row>
    <row r="51" spans="3:5" ht="19">
      <c r="C51" s="68"/>
      <c r="D51" s="19"/>
      <c r="E51" s="19"/>
    </row>
    <row r="52" spans="3:5" ht="19">
      <c r="C52" s="68"/>
      <c r="D52" s="19"/>
      <c r="E52" s="19"/>
    </row>
    <row r="53" spans="3:5" ht="19">
      <c r="C53" s="68"/>
      <c r="D53" s="19"/>
      <c r="E53" s="19"/>
    </row>
    <row r="54" spans="3:5" ht="19">
      <c r="C54" s="68"/>
      <c r="D54" s="19"/>
      <c r="E54" s="19"/>
    </row>
    <row r="55" spans="3:5" ht="19">
      <c r="C55" s="68"/>
      <c r="D55" s="19"/>
      <c r="E55" s="19"/>
    </row>
    <row r="56" spans="3:5" ht="19">
      <c r="C56" s="68"/>
      <c r="D56" s="19"/>
      <c r="E56" s="19"/>
    </row>
    <row r="57" spans="3:5" ht="19">
      <c r="C57" s="68"/>
      <c r="D57" s="19"/>
      <c r="E57" s="19"/>
    </row>
    <row r="58" spans="3:5" ht="19">
      <c r="C58" s="68"/>
      <c r="D58" s="19"/>
      <c r="E58" s="19"/>
    </row>
    <row r="59" spans="3:5" ht="19">
      <c r="C59" s="68"/>
      <c r="D59" s="19"/>
      <c r="E59" s="19"/>
    </row>
    <row r="60" spans="3:5" ht="19">
      <c r="C60" s="68"/>
      <c r="D60" s="19"/>
      <c r="E60" s="19"/>
    </row>
    <row r="61" spans="3:5" ht="19">
      <c r="C61" s="68"/>
      <c r="D61" s="19"/>
      <c r="E61" s="19"/>
    </row>
    <row r="62" spans="3:5" ht="19">
      <c r="C62" s="68"/>
      <c r="D62" s="19"/>
      <c r="E62" s="19"/>
    </row>
    <row r="63" spans="3:5" ht="19">
      <c r="C63" s="68"/>
      <c r="D63" s="19"/>
      <c r="E63" s="19"/>
    </row>
    <row r="64" spans="3:5" ht="19">
      <c r="C64" s="68"/>
      <c r="D64" s="19"/>
      <c r="E64" s="19"/>
    </row>
    <row r="65" spans="3:5" ht="19">
      <c r="C65" s="68"/>
      <c r="D65" s="19"/>
      <c r="E65" s="19"/>
    </row>
    <row r="66" spans="3:5" ht="19">
      <c r="C66" s="68"/>
      <c r="D66" s="19"/>
      <c r="E66" s="19"/>
    </row>
    <row r="67" spans="3:5" ht="19">
      <c r="C67" s="68"/>
      <c r="D67" s="19"/>
      <c r="E67" s="19"/>
    </row>
    <row r="68" spans="3:5" ht="19">
      <c r="C68" s="68"/>
      <c r="D68" s="19"/>
      <c r="E68" s="19"/>
    </row>
    <row r="69" spans="3:5" ht="19">
      <c r="C69" s="68"/>
      <c r="D69" s="19"/>
      <c r="E69" s="19"/>
    </row>
    <row r="70" spans="3:5" ht="19">
      <c r="C70" s="68"/>
      <c r="D70" s="19"/>
      <c r="E70" s="19"/>
    </row>
    <row r="71" spans="3:5" ht="19">
      <c r="C71" s="68"/>
      <c r="D71" s="19"/>
      <c r="E71" s="19"/>
    </row>
    <row r="72" spans="3:5" ht="19">
      <c r="C72" s="68"/>
      <c r="D72" s="19"/>
      <c r="E72" s="19"/>
    </row>
    <row r="73" spans="3:5" ht="19">
      <c r="C73" s="68"/>
      <c r="D73" s="19"/>
      <c r="E73" s="19"/>
    </row>
    <row r="74" spans="3:5" ht="19">
      <c r="C74" s="68"/>
      <c r="D74" s="19"/>
      <c r="E74" s="19"/>
    </row>
    <row r="75" spans="3:5" ht="19">
      <c r="C75" s="68"/>
      <c r="D75" s="19"/>
      <c r="E75" s="19"/>
    </row>
    <row r="76" spans="3:5" ht="19">
      <c r="C76" s="68"/>
      <c r="D76" s="19"/>
      <c r="E76" s="19"/>
    </row>
    <row r="77" spans="3:5" ht="19">
      <c r="C77" s="68"/>
      <c r="D77" s="19"/>
      <c r="E77" s="19"/>
    </row>
    <row r="78" spans="3:5">
      <c r="C78" s="63"/>
    </row>
    <row r="79" spans="3:5">
      <c r="C79" s="63"/>
    </row>
    <row r="80" spans="3:5">
      <c r="C80" s="63"/>
    </row>
    <row r="81" spans="3:3">
      <c r="C81" s="63"/>
    </row>
    <row r="82" spans="3:3">
      <c r="C82" s="63"/>
    </row>
    <row r="83" spans="3:3">
      <c r="C83" s="63"/>
    </row>
    <row r="84" spans="3:3">
      <c r="C84" s="63"/>
    </row>
  </sheetData>
  <sheetProtection algorithmName="SHA-512" hashValue="IN+W5LIZaTAFl55FfXsnzIaeot36GKBjIedxfHjzSApELJlLlUStKOYF/J3rlH2npFVIBmSGxlTbYsb8+DfzQQ==" saltValue="mEsxgI6FxMN1JP0WNnebQg==" spinCount="100000" sheet="1" objects="1" scenarios="1"/>
  <phoneticPr fontId="3"/>
  <dataValidations count="2">
    <dataValidation imeMode="on" allowBlank="1" showInputMessage="1" showErrorMessage="1" sqref="E22 E17:E20" xr:uid="{00000000-0002-0000-0000-000000000000}"/>
    <dataValidation imeMode="off" allowBlank="1" showInputMessage="1" showErrorMessage="1" sqref="E21 E23" xr:uid="{00000000-0002-0000-0000-000001000000}"/>
  </dataValidations>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6"/>
  <sheetViews>
    <sheetView showGridLines="0" showRowColHeaders="0" zoomScaleNormal="100" workbookViewId="0">
      <selection activeCell="C10" sqref="C10"/>
    </sheetView>
  </sheetViews>
  <sheetFormatPr baseColWidth="10" defaultColWidth="12.796875" defaultRowHeight="17"/>
  <cols>
    <col min="1" max="1" width="6" style="1" customWidth="1"/>
    <col min="2" max="2" width="4.796875" style="1" customWidth="1"/>
    <col min="3" max="3" width="25.796875" style="1" customWidth="1"/>
    <col min="4" max="6" width="15.796875" style="1" customWidth="1"/>
    <col min="7" max="7" width="2" style="1" customWidth="1"/>
    <col min="8" max="8" width="56" style="1" customWidth="1"/>
    <col min="9" max="16384" width="12.796875" style="1"/>
  </cols>
  <sheetData>
    <row r="1" spans="2:8" ht="14" customHeight="1"/>
    <row r="2" spans="2:8" ht="24">
      <c r="B2" s="2" t="s">
        <v>88</v>
      </c>
    </row>
    <row r="3" spans="2:8">
      <c r="B3" s="5" t="s">
        <v>61</v>
      </c>
      <c r="C3" s="1" t="s">
        <v>286</v>
      </c>
    </row>
    <row r="4" spans="2:8">
      <c r="B4" s="5"/>
      <c r="C4" s="1" t="s">
        <v>60</v>
      </c>
    </row>
    <row r="5" spans="2:8">
      <c r="B5" s="5" t="s">
        <v>62</v>
      </c>
      <c r="C5" s="1" t="s">
        <v>67</v>
      </c>
    </row>
    <row r="6" spans="2:8">
      <c r="B6" s="5" t="s">
        <v>63</v>
      </c>
      <c r="C6" s="1" t="s">
        <v>64</v>
      </c>
    </row>
    <row r="7" spans="2:8">
      <c r="B7" s="5" t="s">
        <v>65</v>
      </c>
      <c r="C7" s="1" t="s">
        <v>66</v>
      </c>
    </row>
    <row r="8" spans="2:8" ht="14" customHeight="1" thickBot="1"/>
    <row r="9" spans="2:8" ht="36" thickTop="1">
      <c r="C9" s="70" t="s">
        <v>46</v>
      </c>
      <c r="D9" s="71" t="s">
        <v>37</v>
      </c>
      <c r="E9" s="72" t="s">
        <v>75</v>
      </c>
      <c r="F9" s="118" t="s">
        <v>94</v>
      </c>
      <c r="G9" s="103"/>
    </row>
    <row r="10" spans="2:8" ht="19">
      <c r="B10" s="6">
        <v>1</v>
      </c>
      <c r="C10" s="73"/>
      <c r="D10" s="58"/>
      <c r="E10" s="15"/>
      <c r="F10" s="119"/>
      <c r="G10" s="104"/>
      <c r="H10" s="7" t="s">
        <v>15</v>
      </c>
    </row>
    <row r="11" spans="2:8" ht="19">
      <c r="B11" s="6">
        <v>2</v>
      </c>
      <c r="C11" s="74"/>
      <c r="D11" s="59"/>
      <c r="E11" s="16"/>
      <c r="F11" s="120"/>
      <c r="G11" s="104"/>
      <c r="H11" s="7" t="s">
        <v>15</v>
      </c>
    </row>
    <row r="12" spans="2:8" ht="19">
      <c r="B12" s="6">
        <v>3</v>
      </c>
      <c r="C12" s="74"/>
      <c r="D12" s="59"/>
      <c r="E12" s="16"/>
      <c r="F12" s="120"/>
      <c r="G12" s="104"/>
      <c r="H12" s="7" t="s">
        <v>15</v>
      </c>
    </row>
    <row r="13" spans="2:8" ht="19">
      <c r="B13" s="6">
        <v>4</v>
      </c>
      <c r="C13" s="74"/>
      <c r="D13" s="59"/>
      <c r="E13" s="16"/>
      <c r="F13" s="120"/>
      <c r="G13" s="104"/>
      <c r="H13" s="7" t="s">
        <v>15</v>
      </c>
    </row>
    <row r="14" spans="2:8" ht="19">
      <c r="B14" s="6">
        <v>5</v>
      </c>
      <c r="C14" s="74"/>
      <c r="D14" s="59"/>
      <c r="E14" s="16"/>
      <c r="F14" s="120"/>
      <c r="G14" s="104"/>
      <c r="H14" s="7" t="s">
        <v>15</v>
      </c>
    </row>
    <row r="15" spans="2:8" ht="19">
      <c r="B15" s="6">
        <v>6</v>
      </c>
      <c r="C15" s="74"/>
      <c r="D15" s="59"/>
      <c r="E15" s="16"/>
      <c r="F15" s="120"/>
      <c r="G15" s="104"/>
      <c r="H15" s="7" t="s">
        <v>15</v>
      </c>
    </row>
    <row r="16" spans="2:8" ht="19">
      <c r="B16" s="6">
        <v>7</v>
      </c>
      <c r="C16" s="74"/>
      <c r="D16" s="59"/>
      <c r="E16" s="16"/>
      <c r="F16" s="120"/>
      <c r="G16" s="104"/>
      <c r="H16" s="7" t="s">
        <v>15</v>
      </c>
    </row>
    <row r="17" spans="2:8" ht="19">
      <c r="B17" s="6">
        <v>8</v>
      </c>
      <c r="C17" s="74"/>
      <c r="D17" s="59"/>
      <c r="E17" s="16"/>
      <c r="F17" s="120"/>
      <c r="G17" s="104"/>
      <c r="H17" s="7" t="s">
        <v>15</v>
      </c>
    </row>
    <row r="18" spans="2:8" ht="19">
      <c r="B18" s="6">
        <v>9</v>
      </c>
      <c r="C18" s="74"/>
      <c r="D18" s="59"/>
      <c r="E18" s="16"/>
      <c r="F18" s="120"/>
      <c r="G18" s="104"/>
      <c r="H18" s="7" t="s">
        <v>15</v>
      </c>
    </row>
    <row r="19" spans="2:8" ht="19">
      <c r="B19" s="6">
        <v>10</v>
      </c>
      <c r="C19" s="74"/>
      <c r="D19" s="59"/>
      <c r="E19" s="16"/>
      <c r="F19" s="120"/>
      <c r="G19" s="104"/>
      <c r="H19" s="7" t="s">
        <v>15</v>
      </c>
    </row>
    <row r="20" spans="2:8" ht="19">
      <c r="B20" s="6">
        <v>11</v>
      </c>
      <c r="C20" s="74"/>
      <c r="D20" s="59"/>
      <c r="E20" s="16"/>
      <c r="F20" s="120"/>
      <c r="G20" s="104"/>
      <c r="H20" s="7" t="s">
        <v>15</v>
      </c>
    </row>
    <row r="21" spans="2:8" ht="19">
      <c r="B21" s="6">
        <v>12</v>
      </c>
      <c r="C21" s="74"/>
      <c r="D21" s="59"/>
      <c r="E21" s="16"/>
      <c r="F21" s="120"/>
      <c r="G21" s="104"/>
      <c r="H21" s="7" t="s">
        <v>15</v>
      </c>
    </row>
    <row r="22" spans="2:8" ht="19">
      <c r="B22" s="6">
        <v>13</v>
      </c>
      <c r="C22" s="74"/>
      <c r="D22" s="59"/>
      <c r="E22" s="16"/>
      <c r="F22" s="120"/>
      <c r="G22" s="104"/>
      <c r="H22" s="7" t="s">
        <v>15</v>
      </c>
    </row>
    <row r="23" spans="2:8" ht="19">
      <c r="B23" s="6">
        <v>14</v>
      </c>
      <c r="C23" s="74"/>
      <c r="D23" s="59"/>
      <c r="E23" s="16"/>
      <c r="F23" s="120"/>
      <c r="G23" s="104"/>
      <c r="H23" s="7" t="s">
        <v>15</v>
      </c>
    </row>
    <row r="24" spans="2:8" ht="19">
      <c r="B24" s="6">
        <v>15</v>
      </c>
      <c r="C24" s="74"/>
      <c r="D24" s="59"/>
      <c r="E24" s="16"/>
      <c r="F24" s="120"/>
      <c r="G24" s="104"/>
      <c r="H24" s="7" t="s">
        <v>15</v>
      </c>
    </row>
    <row r="25" spans="2:8" ht="18" thickBot="1">
      <c r="C25" s="75" t="s">
        <v>2</v>
      </c>
      <c r="D25" s="76">
        <f>SUM(D10:D24)</f>
        <v>0</v>
      </c>
      <c r="E25" s="77">
        <f>SUM(E10:E24)</f>
        <v>0</v>
      </c>
      <c r="F25" s="121">
        <f>SUM(F10:F24)</f>
        <v>0</v>
      </c>
      <c r="G25" s="105"/>
      <c r="H25" s="7"/>
    </row>
    <row r="26" spans="2:8" ht="18" thickTop="1"/>
  </sheetData>
  <sheetProtection algorithmName="SHA-512" hashValue="3XIgGSmqBSQ8pJzZWlSeyulcQnt4r4jF2NnU52jHtgjZvQFtNYhmdQLa/lUcHNcBu5ZD7x7ydjWFz0iu+f6tWw==" saltValue="vnA0gjlINY6esZeZbiK6rw==" spinCount="100000" sheet="1" objects="1" scenarios="1"/>
  <phoneticPr fontId="3"/>
  <conditionalFormatting sqref="C10:C24">
    <cfRule type="expression" dxfId="4" priority="3">
      <formula>AND(LEN($C10)&lt;&gt;0,LEN($C10)&lt;&gt;5)</formula>
    </cfRule>
  </conditionalFormatting>
  <conditionalFormatting sqref="H10:H24">
    <cfRule type="expression" dxfId="3" priority="1">
      <formula>AND(LEN($C10)&lt;&gt;0,LEN($C10)&lt;&gt;5)</formula>
    </cfRule>
  </conditionalFormatting>
  <dataValidations count="1">
    <dataValidation imeMode="off" allowBlank="1" showInputMessage="1" showErrorMessage="1" sqref="C10:G24" xr:uid="{00000000-0002-0000-0100-000000000000}"/>
  </dataValidations>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10"/>
  <sheetViews>
    <sheetView showGridLines="0" showRowColHeaders="0" zoomScaleNormal="100" workbookViewId="0">
      <pane ySplit="10" topLeftCell="A11" activePane="bottomLeft" state="frozen"/>
      <selection activeCell="A26" sqref="A26"/>
      <selection pane="bottomLeft" activeCell="C11" sqref="C11"/>
    </sheetView>
  </sheetViews>
  <sheetFormatPr baseColWidth="10" defaultColWidth="12.796875" defaultRowHeight="17"/>
  <cols>
    <col min="1" max="1" width="6" style="1" customWidth="1"/>
    <col min="2" max="2" width="5.796875" style="1" customWidth="1"/>
    <col min="3" max="3" width="25.796875" style="1" customWidth="1"/>
    <col min="4" max="6" width="4.19921875" style="1" hidden="1" customWidth="1"/>
    <col min="7" max="9" width="15.19921875" style="1" customWidth="1"/>
    <col min="10" max="10" width="2" style="1" customWidth="1"/>
    <col min="11" max="11" width="48" style="1" customWidth="1"/>
    <col min="12" max="12" width="35" style="1" customWidth="1"/>
    <col min="13" max="16384" width="12.796875" style="1"/>
  </cols>
  <sheetData>
    <row r="1" spans="2:12" ht="14" customHeight="1"/>
    <row r="2" spans="2:12" ht="24">
      <c r="B2" s="2" t="s">
        <v>89</v>
      </c>
    </row>
    <row r="3" spans="2:12">
      <c r="B3" s="5" t="s">
        <v>90</v>
      </c>
      <c r="C3" s="1" t="s">
        <v>91</v>
      </c>
    </row>
    <row r="4" spans="2:12">
      <c r="B4" s="5" t="s">
        <v>32</v>
      </c>
      <c r="C4" s="1" t="s">
        <v>287</v>
      </c>
    </row>
    <row r="5" spans="2:12">
      <c r="B5" s="5"/>
      <c r="C5" s="1" t="s">
        <v>288</v>
      </c>
    </row>
    <row r="6" spans="2:12">
      <c r="B6" s="5" t="s">
        <v>32</v>
      </c>
      <c r="C6" s="1" t="s">
        <v>68</v>
      </c>
    </row>
    <row r="7" spans="2:12">
      <c r="B7" s="5" t="s">
        <v>32</v>
      </c>
      <c r="C7" s="1" t="s">
        <v>64</v>
      </c>
      <c r="H7" s="1" t="s">
        <v>23</v>
      </c>
    </row>
    <row r="8" spans="2:12" ht="18" thickBot="1"/>
    <row r="9" spans="2:12" ht="34" customHeight="1" thickBot="1">
      <c r="C9" s="32" t="s">
        <v>2</v>
      </c>
      <c r="D9" s="33"/>
      <c r="E9" s="34"/>
      <c r="F9" s="35"/>
      <c r="G9" s="36">
        <f>SUM(G11:G110)</f>
        <v>0</v>
      </c>
      <c r="H9" s="36">
        <f>SUM(H11:H110)</f>
        <v>0</v>
      </c>
      <c r="I9" s="51">
        <f>SUM(I11:I110)</f>
        <v>0</v>
      </c>
      <c r="J9" s="100"/>
    </row>
    <row r="10" spans="2:12" ht="35">
      <c r="C10" s="31" t="s">
        <v>53</v>
      </c>
      <c r="D10" s="8" t="s">
        <v>42</v>
      </c>
      <c r="E10" s="17" t="s">
        <v>43</v>
      </c>
      <c r="F10" s="9" t="s">
        <v>58</v>
      </c>
      <c r="G10" s="60" t="s">
        <v>35</v>
      </c>
      <c r="H10" s="61" t="s">
        <v>36</v>
      </c>
      <c r="I10" s="52" t="s">
        <v>95</v>
      </c>
      <c r="J10" s="101"/>
      <c r="K10" s="1" t="s">
        <v>24</v>
      </c>
    </row>
    <row r="11" spans="2:12" ht="19">
      <c r="B11" s="6">
        <v>1</v>
      </c>
      <c r="C11" s="25"/>
      <c r="D11" s="10"/>
      <c r="E11" s="18"/>
      <c r="F11" s="11"/>
      <c r="G11" s="3"/>
      <c r="H11" s="15"/>
      <c r="I11" s="53"/>
      <c r="J11" s="102"/>
      <c r="K11" s="7" t="s">
        <v>183</v>
      </c>
      <c r="L11" s="7"/>
    </row>
    <row r="12" spans="2:12" ht="19">
      <c r="B12" s="6">
        <v>2</v>
      </c>
      <c r="C12" s="25"/>
      <c r="D12" s="10"/>
      <c r="E12" s="18"/>
      <c r="F12" s="11"/>
      <c r="G12" s="4"/>
      <c r="H12" s="16"/>
      <c r="I12" s="54"/>
      <c r="J12" s="102"/>
      <c r="K12" s="7" t="s">
        <v>183</v>
      </c>
      <c r="L12" s="7"/>
    </row>
    <row r="13" spans="2:12" ht="19">
      <c r="B13" s="6">
        <v>3</v>
      </c>
      <c r="C13" s="25"/>
      <c r="D13" s="10"/>
      <c r="E13" s="18"/>
      <c r="F13" s="11"/>
      <c r="G13" s="4"/>
      <c r="H13" s="16"/>
      <c r="I13" s="54"/>
      <c r="J13" s="102"/>
      <c r="K13" s="7" t="s">
        <v>183</v>
      </c>
      <c r="L13" s="7"/>
    </row>
    <row r="14" spans="2:12" ht="19">
      <c r="B14" s="6">
        <v>4</v>
      </c>
      <c r="C14" s="25"/>
      <c r="D14" s="10"/>
      <c r="E14" s="18"/>
      <c r="F14" s="11"/>
      <c r="G14" s="4"/>
      <c r="H14" s="16"/>
      <c r="I14" s="54"/>
      <c r="J14" s="102"/>
      <c r="K14" s="7" t="s">
        <v>183</v>
      </c>
      <c r="L14" s="7"/>
    </row>
    <row r="15" spans="2:12" ht="19">
      <c r="B15" s="6">
        <v>5</v>
      </c>
      <c r="C15" s="25"/>
      <c r="D15" s="10"/>
      <c r="E15" s="18"/>
      <c r="F15" s="11"/>
      <c r="G15" s="4"/>
      <c r="H15" s="16"/>
      <c r="I15" s="54"/>
      <c r="J15" s="102"/>
      <c r="K15" s="7" t="s">
        <v>183</v>
      </c>
      <c r="L15" s="7"/>
    </row>
    <row r="16" spans="2:12" ht="19">
      <c r="B16" s="6">
        <v>6</v>
      </c>
      <c r="C16" s="25"/>
      <c r="D16" s="10"/>
      <c r="E16" s="18"/>
      <c r="F16" s="11"/>
      <c r="G16" s="4"/>
      <c r="H16" s="16"/>
      <c r="I16" s="54"/>
      <c r="J16" s="102"/>
      <c r="K16" s="7" t="s">
        <v>183</v>
      </c>
      <c r="L16" s="7"/>
    </row>
    <row r="17" spans="2:12" ht="19">
      <c r="B17" s="6">
        <v>7</v>
      </c>
      <c r="C17" s="25"/>
      <c r="D17" s="10"/>
      <c r="E17" s="18"/>
      <c r="F17" s="11"/>
      <c r="G17" s="4"/>
      <c r="H17" s="16"/>
      <c r="I17" s="54"/>
      <c r="J17" s="102"/>
      <c r="K17" s="7" t="s">
        <v>183</v>
      </c>
      <c r="L17" s="7"/>
    </row>
    <row r="18" spans="2:12" ht="19">
      <c r="B18" s="6">
        <v>8</v>
      </c>
      <c r="C18" s="25"/>
      <c r="D18" s="10"/>
      <c r="E18" s="18"/>
      <c r="F18" s="11"/>
      <c r="G18" s="4"/>
      <c r="H18" s="16"/>
      <c r="I18" s="54"/>
      <c r="J18" s="102"/>
      <c r="K18" s="7" t="s">
        <v>183</v>
      </c>
      <c r="L18" s="7"/>
    </row>
    <row r="19" spans="2:12" ht="19">
      <c r="B19" s="6">
        <v>9</v>
      </c>
      <c r="C19" s="25"/>
      <c r="D19" s="10"/>
      <c r="E19" s="18"/>
      <c r="F19" s="11"/>
      <c r="G19" s="4"/>
      <c r="H19" s="16"/>
      <c r="I19" s="54"/>
      <c r="J19" s="102"/>
      <c r="K19" s="7" t="s">
        <v>183</v>
      </c>
      <c r="L19" s="7"/>
    </row>
    <row r="20" spans="2:12" ht="19">
      <c r="B20" s="6">
        <v>10</v>
      </c>
      <c r="C20" s="25"/>
      <c r="D20" s="10"/>
      <c r="E20" s="18"/>
      <c r="F20" s="11"/>
      <c r="G20" s="4"/>
      <c r="H20" s="16"/>
      <c r="I20" s="54"/>
      <c r="J20" s="102"/>
      <c r="K20" s="7" t="s">
        <v>183</v>
      </c>
      <c r="L20" s="7"/>
    </row>
    <row r="21" spans="2:12" ht="19">
      <c r="B21" s="6">
        <v>11</v>
      </c>
      <c r="C21" s="25"/>
      <c r="D21" s="10"/>
      <c r="E21" s="18"/>
      <c r="F21" s="11"/>
      <c r="G21" s="4"/>
      <c r="H21" s="16"/>
      <c r="I21" s="54"/>
      <c r="J21" s="102"/>
      <c r="K21" s="7" t="s">
        <v>183</v>
      </c>
      <c r="L21" s="7"/>
    </row>
    <row r="22" spans="2:12" ht="19">
      <c r="B22" s="6">
        <v>12</v>
      </c>
      <c r="C22" s="25"/>
      <c r="D22" s="10"/>
      <c r="E22" s="18"/>
      <c r="F22" s="11"/>
      <c r="G22" s="4"/>
      <c r="H22" s="16"/>
      <c r="I22" s="54"/>
      <c r="J22" s="102"/>
      <c r="K22" s="7" t="s">
        <v>183</v>
      </c>
      <c r="L22" s="7"/>
    </row>
    <row r="23" spans="2:12" ht="19">
      <c r="B23" s="6">
        <v>13</v>
      </c>
      <c r="C23" s="25"/>
      <c r="D23" s="10"/>
      <c r="E23" s="18"/>
      <c r="F23" s="11"/>
      <c r="G23" s="4"/>
      <c r="H23" s="16"/>
      <c r="I23" s="54"/>
      <c r="J23" s="102"/>
      <c r="K23" s="7" t="s">
        <v>183</v>
      </c>
      <c r="L23" s="7"/>
    </row>
    <row r="24" spans="2:12" ht="19">
      <c r="B24" s="6">
        <v>14</v>
      </c>
      <c r="C24" s="25"/>
      <c r="D24" s="10"/>
      <c r="E24" s="18"/>
      <c r="F24" s="11"/>
      <c r="G24" s="4"/>
      <c r="H24" s="16"/>
      <c r="I24" s="54"/>
      <c r="J24" s="102"/>
      <c r="K24" s="7" t="s">
        <v>183</v>
      </c>
      <c r="L24" s="7"/>
    </row>
    <row r="25" spans="2:12" ht="19">
      <c r="B25" s="6">
        <v>15</v>
      </c>
      <c r="C25" s="25"/>
      <c r="D25" s="10"/>
      <c r="E25" s="18"/>
      <c r="F25" s="11"/>
      <c r="G25" s="4"/>
      <c r="H25" s="16"/>
      <c r="I25" s="54"/>
      <c r="J25" s="102"/>
      <c r="K25" s="7" t="s">
        <v>183</v>
      </c>
      <c r="L25" s="7"/>
    </row>
    <row r="26" spans="2:12" ht="19">
      <c r="B26" s="6">
        <v>16</v>
      </c>
      <c r="C26" s="25"/>
      <c r="D26" s="10"/>
      <c r="E26" s="18"/>
      <c r="F26" s="11"/>
      <c r="G26" s="4"/>
      <c r="H26" s="16"/>
      <c r="I26" s="54"/>
      <c r="J26" s="102"/>
      <c r="K26" s="7" t="s">
        <v>183</v>
      </c>
      <c r="L26" s="7"/>
    </row>
    <row r="27" spans="2:12" ht="19">
      <c r="B27" s="6">
        <v>17</v>
      </c>
      <c r="C27" s="25"/>
      <c r="D27" s="10"/>
      <c r="E27" s="18"/>
      <c r="F27" s="11"/>
      <c r="G27" s="4"/>
      <c r="H27" s="16"/>
      <c r="I27" s="54"/>
      <c r="J27" s="102"/>
      <c r="K27" s="7" t="s">
        <v>183</v>
      </c>
      <c r="L27" s="7"/>
    </row>
    <row r="28" spans="2:12" ht="19">
      <c r="B28" s="6">
        <v>18</v>
      </c>
      <c r="C28" s="25"/>
      <c r="D28" s="10"/>
      <c r="E28" s="18"/>
      <c r="F28" s="11"/>
      <c r="G28" s="4"/>
      <c r="H28" s="16"/>
      <c r="I28" s="54"/>
      <c r="J28" s="102"/>
      <c r="K28" s="7" t="s">
        <v>183</v>
      </c>
      <c r="L28" s="7"/>
    </row>
    <row r="29" spans="2:12" ht="19">
      <c r="B29" s="6">
        <v>19</v>
      </c>
      <c r="C29" s="25"/>
      <c r="D29" s="10"/>
      <c r="E29" s="18"/>
      <c r="F29" s="11"/>
      <c r="G29" s="4"/>
      <c r="H29" s="16"/>
      <c r="I29" s="54"/>
      <c r="J29" s="102"/>
      <c r="K29" s="7" t="s">
        <v>183</v>
      </c>
      <c r="L29" s="7"/>
    </row>
    <row r="30" spans="2:12" ht="19">
      <c r="B30" s="6">
        <v>20</v>
      </c>
      <c r="C30" s="25"/>
      <c r="D30" s="10"/>
      <c r="E30" s="18"/>
      <c r="F30" s="11"/>
      <c r="G30" s="4"/>
      <c r="H30" s="16"/>
      <c r="I30" s="54"/>
      <c r="J30" s="102"/>
      <c r="K30" s="7" t="s">
        <v>183</v>
      </c>
      <c r="L30" s="7"/>
    </row>
    <row r="31" spans="2:12" ht="19">
      <c r="B31" s="6">
        <v>21</v>
      </c>
      <c r="C31" s="25"/>
      <c r="D31" s="10"/>
      <c r="E31" s="18"/>
      <c r="F31" s="11"/>
      <c r="G31" s="4"/>
      <c r="H31" s="16"/>
      <c r="I31" s="54"/>
      <c r="J31" s="102"/>
      <c r="K31" s="7" t="s">
        <v>183</v>
      </c>
      <c r="L31" s="7"/>
    </row>
    <row r="32" spans="2:12" ht="19">
      <c r="B32" s="6">
        <v>22</v>
      </c>
      <c r="C32" s="25"/>
      <c r="D32" s="10"/>
      <c r="E32" s="18"/>
      <c r="F32" s="11"/>
      <c r="G32" s="4"/>
      <c r="H32" s="16"/>
      <c r="I32" s="54"/>
      <c r="J32" s="102"/>
      <c r="K32" s="7" t="s">
        <v>183</v>
      </c>
      <c r="L32" s="7"/>
    </row>
    <row r="33" spans="2:12" ht="19">
      <c r="B33" s="6">
        <v>23</v>
      </c>
      <c r="C33" s="25"/>
      <c r="D33" s="10"/>
      <c r="E33" s="18"/>
      <c r="F33" s="11"/>
      <c r="G33" s="4"/>
      <c r="H33" s="16"/>
      <c r="I33" s="54"/>
      <c r="J33" s="102"/>
      <c r="K33" s="7" t="s">
        <v>183</v>
      </c>
      <c r="L33" s="7"/>
    </row>
    <row r="34" spans="2:12" ht="19">
      <c r="B34" s="6">
        <v>24</v>
      </c>
      <c r="C34" s="25"/>
      <c r="D34" s="10"/>
      <c r="E34" s="18"/>
      <c r="F34" s="11"/>
      <c r="G34" s="4"/>
      <c r="H34" s="16"/>
      <c r="I34" s="54"/>
      <c r="J34" s="102"/>
      <c r="K34" s="7" t="s">
        <v>183</v>
      </c>
      <c r="L34" s="7"/>
    </row>
    <row r="35" spans="2:12" ht="19">
      <c r="B35" s="6">
        <v>25</v>
      </c>
      <c r="C35" s="25"/>
      <c r="D35" s="10"/>
      <c r="E35" s="18"/>
      <c r="F35" s="11"/>
      <c r="G35" s="4"/>
      <c r="H35" s="16"/>
      <c r="I35" s="54"/>
      <c r="J35" s="102"/>
      <c r="K35" s="7" t="s">
        <v>183</v>
      </c>
      <c r="L35" s="7"/>
    </row>
    <row r="36" spans="2:12" ht="19">
      <c r="B36" s="6">
        <v>26</v>
      </c>
      <c r="C36" s="25"/>
      <c r="D36" s="10"/>
      <c r="E36" s="18"/>
      <c r="F36" s="11"/>
      <c r="G36" s="4"/>
      <c r="H36" s="16"/>
      <c r="I36" s="54"/>
      <c r="J36" s="102"/>
      <c r="K36" s="7" t="s">
        <v>183</v>
      </c>
      <c r="L36" s="7"/>
    </row>
    <row r="37" spans="2:12" ht="19">
      <c r="B37" s="6">
        <v>27</v>
      </c>
      <c r="C37" s="25"/>
      <c r="D37" s="10"/>
      <c r="E37" s="18"/>
      <c r="F37" s="11"/>
      <c r="G37" s="4"/>
      <c r="H37" s="16"/>
      <c r="I37" s="54"/>
      <c r="J37" s="102"/>
      <c r="K37" s="7" t="s">
        <v>183</v>
      </c>
      <c r="L37" s="7"/>
    </row>
    <row r="38" spans="2:12" ht="19">
      <c r="B38" s="6">
        <v>28</v>
      </c>
      <c r="C38" s="25"/>
      <c r="D38" s="10"/>
      <c r="E38" s="18"/>
      <c r="F38" s="11"/>
      <c r="G38" s="4"/>
      <c r="H38" s="16"/>
      <c r="I38" s="54"/>
      <c r="J38" s="102"/>
      <c r="K38" s="7" t="s">
        <v>183</v>
      </c>
      <c r="L38" s="7"/>
    </row>
    <row r="39" spans="2:12" ht="19">
      <c r="B39" s="6">
        <v>29</v>
      </c>
      <c r="C39" s="25"/>
      <c r="D39" s="10"/>
      <c r="E39" s="18"/>
      <c r="F39" s="11"/>
      <c r="G39" s="4"/>
      <c r="H39" s="16"/>
      <c r="I39" s="54"/>
      <c r="J39" s="102"/>
      <c r="K39" s="7" t="s">
        <v>183</v>
      </c>
      <c r="L39" s="7"/>
    </row>
    <row r="40" spans="2:12" ht="19">
      <c r="B40" s="6">
        <v>30</v>
      </c>
      <c r="C40" s="25"/>
      <c r="D40" s="10"/>
      <c r="E40" s="18"/>
      <c r="F40" s="11"/>
      <c r="G40" s="4"/>
      <c r="H40" s="16"/>
      <c r="I40" s="54"/>
      <c r="J40" s="102"/>
      <c r="K40" s="7" t="s">
        <v>183</v>
      </c>
      <c r="L40" s="7"/>
    </row>
    <row r="41" spans="2:12" ht="19">
      <c r="B41" s="6">
        <v>31</v>
      </c>
      <c r="C41" s="25"/>
      <c r="D41" s="10"/>
      <c r="E41" s="18"/>
      <c r="F41" s="11"/>
      <c r="G41" s="4"/>
      <c r="H41" s="16"/>
      <c r="I41" s="54"/>
      <c r="J41" s="102"/>
      <c r="K41" s="7" t="s">
        <v>183</v>
      </c>
      <c r="L41" s="7"/>
    </row>
    <row r="42" spans="2:12" ht="19">
      <c r="B42" s="6">
        <v>32</v>
      </c>
      <c r="C42" s="25"/>
      <c r="D42" s="10"/>
      <c r="E42" s="18"/>
      <c r="F42" s="11"/>
      <c r="G42" s="4"/>
      <c r="H42" s="16"/>
      <c r="I42" s="54"/>
      <c r="J42" s="102"/>
      <c r="K42" s="7" t="s">
        <v>183</v>
      </c>
      <c r="L42" s="7"/>
    </row>
    <row r="43" spans="2:12" ht="19">
      <c r="B43" s="6">
        <v>33</v>
      </c>
      <c r="C43" s="25"/>
      <c r="D43" s="10"/>
      <c r="E43" s="18"/>
      <c r="F43" s="11"/>
      <c r="G43" s="4"/>
      <c r="H43" s="16"/>
      <c r="I43" s="54"/>
      <c r="J43" s="102"/>
      <c r="K43" s="7" t="s">
        <v>183</v>
      </c>
      <c r="L43" s="7"/>
    </row>
    <row r="44" spans="2:12" ht="19">
      <c r="B44" s="6">
        <v>34</v>
      </c>
      <c r="C44" s="25"/>
      <c r="D44" s="10"/>
      <c r="E44" s="18"/>
      <c r="F44" s="11"/>
      <c r="G44" s="4"/>
      <c r="H44" s="16"/>
      <c r="I44" s="54"/>
      <c r="J44" s="102"/>
      <c r="K44" s="7" t="s">
        <v>183</v>
      </c>
      <c r="L44" s="7"/>
    </row>
    <row r="45" spans="2:12" ht="19">
      <c r="B45" s="6">
        <v>35</v>
      </c>
      <c r="C45" s="25"/>
      <c r="D45" s="10"/>
      <c r="E45" s="18"/>
      <c r="F45" s="11"/>
      <c r="G45" s="4"/>
      <c r="H45" s="16"/>
      <c r="I45" s="54"/>
      <c r="J45" s="102"/>
      <c r="K45" s="7" t="s">
        <v>183</v>
      </c>
      <c r="L45" s="7"/>
    </row>
    <row r="46" spans="2:12" ht="19">
      <c r="B46" s="6">
        <v>36</v>
      </c>
      <c r="C46" s="25"/>
      <c r="D46" s="10"/>
      <c r="E46" s="18"/>
      <c r="F46" s="11"/>
      <c r="G46" s="4"/>
      <c r="H46" s="16"/>
      <c r="I46" s="54"/>
      <c r="J46" s="102"/>
      <c r="K46" s="7" t="s">
        <v>183</v>
      </c>
      <c r="L46" s="7"/>
    </row>
    <row r="47" spans="2:12" ht="19">
      <c r="B47" s="6">
        <v>37</v>
      </c>
      <c r="C47" s="25"/>
      <c r="D47" s="10"/>
      <c r="E47" s="18"/>
      <c r="F47" s="11"/>
      <c r="G47" s="4"/>
      <c r="H47" s="16"/>
      <c r="I47" s="54"/>
      <c r="J47" s="102"/>
      <c r="K47" s="7" t="s">
        <v>183</v>
      </c>
      <c r="L47" s="7"/>
    </row>
    <row r="48" spans="2:12" ht="19">
      <c r="B48" s="6">
        <v>38</v>
      </c>
      <c r="C48" s="25"/>
      <c r="D48" s="10"/>
      <c r="E48" s="18"/>
      <c r="F48" s="11"/>
      <c r="G48" s="4"/>
      <c r="H48" s="16"/>
      <c r="I48" s="54"/>
      <c r="J48" s="102"/>
      <c r="K48" s="7" t="s">
        <v>183</v>
      </c>
      <c r="L48" s="7"/>
    </row>
    <row r="49" spans="2:12" ht="19">
      <c r="B49" s="6">
        <v>39</v>
      </c>
      <c r="C49" s="25"/>
      <c r="D49" s="10"/>
      <c r="E49" s="18"/>
      <c r="F49" s="11"/>
      <c r="G49" s="4"/>
      <c r="H49" s="16"/>
      <c r="I49" s="54"/>
      <c r="J49" s="102"/>
      <c r="K49" s="7" t="s">
        <v>183</v>
      </c>
      <c r="L49" s="7"/>
    </row>
    <row r="50" spans="2:12" ht="19">
      <c r="B50" s="6">
        <v>40</v>
      </c>
      <c r="C50" s="25"/>
      <c r="D50" s="10"/>
      <c r="E50" s="18"/>
      <c r="F50" s="11"/>
      <c r="G50" s="4"/>
      <c r="H50" s="16"/>
      <c r="I50" s="54"/>
      <c r="J50" s="102"/>
      <c r="K50" s="7" t="s">
        <v>183</v>
      </c>
      <c r="L50" s="7"/>
    </row>
    <row r="51" spans="2:12" ht="19">
      <c r="B51" s="6">
        <v>41</v>
      </c>
      <c r="C51" s="25"/>
      <c r="D51" s="10"/>
      <c r="E51" s="18"/>
      <c r="F51" s="11"/>
      <c r="G51" s="4"/>
      <c r="H51" s="16"/>
      <c r="I51" s="54"/>
      <c r="J51" s="102"/>
      <c r="K51" s="7" t="s">
        <v>183</v>
      </c>
      <c r="L51" s="7"/>
    </row>
    <row r="52" spans="2:12" ht="19">
      <c r="B52" s="6">
        <v>42</v>
      </c>
      <c r="C52" s="25"/>
      <c r="D52" s="10"/>
      <c r="E52" s="18"/>
      <c r="F52" s="11"/>
      <c r="G52" s="4"/>
      <c r="H52" s="16"/>
      <c r="I52" s="54"/>
      <c r="J52" s="102"/>
      <c r="K52" s="7" t="s">
        <v>183</v>
      </c>
      <c r="L52" s="7"/>
    </row>
    <row r="53" spans="2:12" ht="19">
      <c r="B53" s="6">
        <v>43</v>
      </c>
      <c r="C53" s="25"/>
      <c r="D53" s="10"/>
      <c r="E53" s="18"/>
      <c r="F53" s="11"/>
      <c r="G53" s="4"/>
      <c r="H53" s="16"/>
      <c r="I53" s="54"/>
      <c r="J53" s="102"/>
      <c r="K53" s="7" t="s">
        <v>183</v>
      </c>
      <c r="L53" s="7"/>
    </row>
    <row r="54" spans="2:12" ht="19">
      <c r="B54" s="6">
        <v>44</v>
      </c>
      <c r="C54" s="25"/>
      <c r="D54" s="10"/>
      <c r="E54" s="18"/>
      <c r="F54" s="11"/>
      <c r="G54" s="4"/>
      <c r="H54" s="16"/>
      <c r="I54" s="54"/>
      <c r="J54" s="102"/>
      <c r="K54" s="7" t="s">
        <v>183</v>
      </c>
      <c r="L54" s="7"/>
    </row>
    <row r="55" spans="2:12" ht="19">
      <c r="B55" s="6">
        <v>45</v>
      </c>
      <c r="C55" s="25"/>
      <c r="D55" s="10"/>
      <c r="E55" s="18"/>
      <c r="F55" s="11"/>
      <c r="G55" s="4"/>
      <c r="H55" s="16"/>
      <c r="I55" s="54"/>
      <c r="J55" s="102"/>
      <c r="K55" s="7" t="s">
        <v>183</v>
      </c>
      <c r="L55" s="7"/>
    </row>
    <row r="56" spans="2:12" ht="19">
      <c r="B56" s="6">
        <v>46</v>
      </c>
      <c r="C56" s="25"/>
      <c r="D56" s="10"/>
      <c r="E56" s="18"/>
      <c r="F56" s="11"/>
      <c r="G56" s="4"/>
      <c r="H56" s="16"/>
      <c r="I56" s="54"/>
      <c r="J56" s="102"/>
      <c r="K56" s="7" t="s">
        <v>183</v>
      </c>
      <c r="L56" s="7"/>
    </row>
    <row r="57" spans="2:12" ht="19">
      <c r="B57" s="6">
        <v>47</v>
      </c>
      <c r="C57" s="25"/>
      <c r="D57" s="10"/>
      <c r="E57" s="18"/>
      <c r="F57" s="11"/>
      <c r="G57" s="4"/>
      <c r="H57" s="16"/>
      <c r="I57" s="54"/>
      <c r="J57" s="102"/>
      <c r="K57" s="7" t="s">
        <v>183</v>
      </c>
      <c r="L57" s="7"/>
    </row>
    <row r="58" spans="2:12" ht="19">
      <c r="B58" s="6">
        <v>48</v>
      </c>
      <c r="C58" s="25"/>
      <c r="D58" s="10"/>
      <c r="E58" s="18"/>
      <c r="F58" s="11"/>
      <c r="G58" s="4"/>
      <c r="H58" s="16"/>
      <c r="I58" s="54"/>
      <c r="J58" s="102"/>
      <c r="K58" s="7" t="s">
        <v>183</v>
      </c>
      <c r="L58" s="7"/>
    </row>
    <row r="59" spans="2:12" ht="19">
      <c r="B59" s="6">
        <v>49</v>
      </c>
      <c r="C59" s="25"/>
      <c r="D59" s="10"/>
      <c r="E59" s="18"/>
      <c r="F59" s="11"/>
      <c r="G59" s="4"/>
      <c r="H59" s="16"/>
      <c r="I59" s="54"/>
      <c r="J59" s="102"/>
      <c r="K59" s="7" t="s">
        <v>183</v>
      </c>
      <c r="L59" s="7"/>
    </row>
    <row r="60" spans="2:12" ht="19">
      <c r="B60" s="6">
        <v>50</v>
      </c>
      <c r="C60" s="25"/>
      <c r="D60" s="10"/>
      <c r="E60" s="18"/>
      <c r="F60" s="11"/>
      <c r="G60" s="4"/>
      <c r="H60" s="16"/>
      <c r="I60" s="54"/>
      <c r="J60" s="102"/>
      <c r="K60" s="7" t="s">
        <v>183</v>
      </c>
      <c r="L60" s="7"/>
    </row>
    <row r="61" spans="2:12" ht="19">
      <c r="B61" s="6">
        <v>51</v>
      </c>
      <c r="C61" s="25"/>
      <c r="D61" s="10"/>
      <c r="E61" s="18"/>
      <c r="F61" s="11"/>
      <c r="G61" s="4"/>
      <c r="H61" s="16"/>
      <c r="I61" s="54"/>
      <c r="J61" s="102"/>
      <c r="K61" s="7" t="s">
        <v>183</v>
      </c>
      <c r="L61" s="7"/>
    </row>
    <row r="62" spans="2:12" ht="19">
      <c r="B62" s="6">
        <v>52</v>
      </c>
      <c r="C62" s="25"/>
      <c r="D62" s="10"/>
      <c r="E62" s="18"/>
      <c r="F62" s="11"/>
      <c r="G62" s="4"/>
      <c r="H62" s="16"/>
      <c r="I62" s="54"/>
      <c r="J62" s="102"/>
      <c r="K62" s="7" t="s">
        <v>183</v>
      </c>
      <c r="L62" s="7"/>
    </row>
    <row r="63" spans="2:12" ht="19">
      <c r="B63" s="6">
        <v>53</v>
      </c>
      <c r="C63" s="25"/>
      <c r="D63" s="10"/>
      <c r="E63" s="18"/>
      <c r="F63" s="11"/>
      <c r="G63" s="4"/>
      <c r="H63" s="16"/>
      <c r="I63" s="54"/>
      <c r="J63" s="102"/>
      <c r="K63" s="7" t="s">
        <v>183</v>
      </c>
      <c r="L63" s="7"/>
    </row>
    <row r="64" spans="2:12" ht="19">
      <c r="B64" s="6">
        <v>54</v>
      </c>
      <c r="C64" s="25"/>
      <c r="D64" s="10"/>
      <c r="E64" s="18"/>
      <c r="F64" s="11"/>
      <c r="G64" s="4"/>
      <c r="H64" s="16"/>
      <c r="I64" s="54"/>
      <c r="J64" s="102"/>
      <c r="K64" s="7" t="s">
        <v>183</v>
      </c>
      <c r="L64" s="7"/>
    </row>
    <row r="65" spans="2:12" ht="19">
      <c r="B65" s="6">
        <v>55</v>
      </c>
      <c r="C65" s="25"/>
      <c r="D65" s="10"/>
      <c r="E65" s="18"/>
      <c r="F65" s="11"/>
      <c r="G65" s="4"/>
      <c r="H65" s="16"/>
      <c r="I65" s="54"/>
      <c r="J65" s="102"/>
      <c r="K65" s="7" t="s">
        <v>183</v>
      </c>
      <c r="L65" s="7"/>
    </row>
    <row r="66" spans="2:12" ht="19">
      <c r="B66" s="6">
        <v>56</v>
      </c>
      <c r="C66" s="25"/>
      <c r="D66" s="10"/>
      <c r="E66" s="18"/>
      <c r="F66" s="11"/>
      <c r="G66" s="4"/>
      <c r="H66" s="16"/>
      <c r="I66" s="54"/>
      <c r="J66" s="102"/>
      <c r="K66" s="7" t="s">
        <v>183</v>
      </c>
      <c r="L66" s="7"/>
    </row>
    <row r="67" spans="2:12" ht="19">
      <c r="B67" s="6">
        <v>57</v>
      </c>
      <c r="C67" s="25"/>
      <c r="D67" s="10"/>
      <c r="E67" s="18"/>
      <c r="F67" s="11"/>
      <c r="G67" s="4"/>
      <c r="H67" s="16"/>
      <c r="I67" s="54"/>
      <c r="J67" s="102"/>
      <c r="K67" s="7" t="s">
        <v>183</v>
      </c>
      <c r="L67" s="7"/>
    </row>
    <row r="68" spans="2:12" ht="19">
      <c r="B68" s="6">
        <v>58</v>
      </c>
      <c r="C68" s="25"/>
      <c r="D68" s="10"/>
      <c r="E68" s="18"/>
      <c r="F68" s="11"/>
      <c r="G68" s="4"/>
      <c r="H68" s="16"/>
      <c r="I68" s="54"/>
      <c r="J68" s="102"/>
      <c r="K68" s="7" t="s">
        <v>183</v>
      </c>
      <c r="L68" s="7"/>
    </row>
    <row r="69" spans="2:12" ht="19">
      <c r="B69" s="6">
        <v>59</v>
      </c>
      <c r="C69" s="25"/>
      <c r="D69" s="10"/>
      <c r="E69" s="18"/>
      <c r="F69" s="11"/>
      <c r="G69" s="4"/>
      <c r="H69" s="16"/>
      <c r="I69" s="54"/>
      <c r="J69" s="102"/>
      <c r="K69" s="7" t="s">
        <v>183</v>
      </c>
      <c r="L69" s="7"/>
    </row>
    <row r="70" spans="2:12" ht="19">
      <c r="B70" s="6">
        <v>60</v>
      </c>
      <c r="C70" s="25"/>
      <c r="D70" s="10"/>
      <c r="E70" s="18"/>
      <c r="F70" s="11"/>
      <c r="G70" s="4"/>
      <c r="H70" s="16"/>
      <c r="I70" s="54"/>
      <c r="J70" s="102"/>
      <c r="K70" s="7" t="s">
        <v>183</v>
      </c>
      <c r="L70" s="7"/>
    </row>
    <row r="71" spans="2:12" ht="19">
      <c r="B71" s="6">
        <v>61</v>
      </c>
      <c r="C71" s="25"/>
      <c r="D71" s="10"/>
      <c r="E71" s="18"/>
      <c r="F71" s="11"/>
      <c r="G71" s="4"/>
      <c r="H71" s="16"/>
      <c r="I71" s="54"/>
      <c r="J71" s="102"/>
      <c r="K71" s="7" t="s">
        <v>183</v>
      </c>
      <c r="L71" s="7"/>
    </row>
    <row r="72" spans="2:12" ht="19">
      <c r="B72" s="6">
        <v>62</v>
      </c>
      <c r="C72" s="25"/>
      <c r="D72" s="10"/>
      <c r="E72" s="18"/>
      <c r="F72" s="11"/>
      <c r="G72" s="4"/>
      <c r="H72" s="16"/>
      <c r="I72" s="54"/>
      <c r="J72" s="102"/>
      <c r="K72" s="7" t="s">
        <v>183</v>
      </c>
      <c r="L72" s="7"/>
    </row>
    <row r="73" spans="2:12" ht="19">
      <c r="B73" s="6">
        <v>63</v>
      </c>
      <c r="C73" s="25"/>
      <c r="D73" s="10"/>
      <c r="E73" s="18"/>
      <c r="F73" s="11"/>
      <c r="G73" s="4"/>
      <c r="H73" s="16"/>
      <c r="I73" s="54"/>
      <c r="J73" s="102"/>
      <c r="K73" s="7" t="s">
        <v>183</v>
      </c>
      <c r="L73" s="7"/>
    </row>
    <row r="74" spans="2:12" ht="19">
      <c r="B74" s="6">
        <v>64</v>
      </c>
      <c r="C74" s="25"/>
      <c r="D74" s="10"/>
      <c r="E74" s="18"/>
      <c r="F74" s="11"/>
      <c r="G74" s="4"/>
      <c r="H74" s="16"/>
      <c r="I74" s="54"/>
      <c r="J74" s="102"/>
      <c r="K74" s="7" t="s">
        <v>183</v>
      </c>
      <c r="L74" s="7"/>
    </row>
    <row r="75" spans="2:12" ht="19">
      <c r="B75" s="6">
        <v>65</v>
      </c>
      <c r="C75" s="25"/>
      <c r="D75" s="10"/>
      <c r="E75" s="18"/>
      <c r="F75" s="11"/>
      <c r="G75" s="4"/>
      <c r="H75" s="16"/>
      <c r="I75" s="54"/>
      <c r="J75" s="102"/>
      <c r="K75" s="7" t="s">
        <v>183</v>
      </c>
      <c r="L75" s="7"/>
    </row>
    <row r="76" spans="2:12" ht="19">
      <c r="B76" s="6">
        <v>66</v>
      </c>
      <c r="C76" s="25"/>
      <c r="D76" s="10"/>
      <c r="E76" s="18"/>
      <c r="F76" s="11"/>
      <c r="G76" s="4"/>
      <c r="H76" s="16"/>
      <c r="I76" s="54"/>
      <c r="J76" s="102"/>
      <c r="K76" s="7" t="s">
        <v>183</v>
      </c>
      <c r="L76" s="7"/>
    </row>
    <row r="77" spans="2:12" ht="19">
      <c r="B77" s="6">
        <v>67</v>
      </c>
      <c r="C77" s="25"/>
      <c r="D77" s="10"/>
      <c r="E77" s="18"/>
      <c r="F77" s="11"/>
      <c r="G77" s="4"/>
      <c r="H77" s="16"/>
      <c r="I77" s="54"/>
      <c r="J77" s="102"/>
      <c r="K77" s="7" t="s">
        <v>183</v>
      </c>
      <c r="L77" s="7"/>
    </row>
    <row r="78" spans="2:12" ht="19">
      <c r="B78" s="6">
        <v>68</v>
      </c>
      <c r="C78" s="25"/>
      <c r="D78" s="10"/>
      <c r="E78" s="18"/>
      <c r="F78" s="11"/>
      <c r="G78" s="4"/>
      <c r="H78" s="16"/>
      <c r="I78" s="54"/>
      <c r="J78" s="102"/>
      <c r="K78" s="7" t="s">
        <v>183</v>
      </c>
      <c r="L78" s="7"/>
    </row>
    <row r="79" spans="2:12" ht="19">
      <c r="B79" s="6">
        <v>69</v>
      </c>
      <c r="C79" s="25"/>
      <c r="D79" s="10"/>
      <c r="E79" s="18"/>
      <c r="F79" s="11"/>
      <c r="G79" s="4"/>
      <c r="H79" s="16"/>
      <c r="I79" s="54"/>
      <c r="J79" s="102"/>
      <c r="K79" s="7" t="s">
        <v>183</v>
      </c>
      <c r="L79" s="7"/>
    </row>
    <row r="80" spans="2:12" ht="19">
      <c r="B80" s="6">
        <v>70</v>
      </c>
      <c r="C80" s="25"/>
      <c r="D80" s="10"/>
      <c r="E80" s="18"/>
      <c r="F80" s="11"/>
      <c r="G80" s="4"/>
      <c r="H80" s="16"/>
      <c r="I80" s="54"/>
      <c r="J80" s="102"/>
      <c r="K80" s="7" t="s">
        <v>183</v>
      </c>
      <c r="L80" s="7"/>
    </row>
    <row r="81" spans="2:12" ht="19">
      <c r="B81" s="6">
        <v>71</v>
      </c>
      <c r="C81" s="25"/>
      <c r="D81" s="10"/>
      <c r="E81" s="18"/>
      <c r="F81" s="11"/>
      <c r="G81" s="4"/>
      <c r="H81" s="16"/>
      <c r="I81" s="54"/>
      <c r="J81" s="102"/>
      <c r="K81" s="7" t="s">
        <v>183</v>
      </c>
      <c r="L81" s="7"/>
    </row>
    <row r="82" spans="2:12" ht="19">
      <c r="B82" s="6">
        <v>72</v>
      </c>
      <c r="C82" s="25"/>
      <c r="D82" s="10"/>
      <c r="E82" s="18"/>
      <c r="F82" s="11"/>
      <c r="G82" s="4"/>
      <c r="H82" s="16"/>
      <c r="I82" s="54"/>
      <c r="J82" s="102"/>
      <c r="K82" s="7" t="s">
        <v>183</v>
      </c>
      <c r="L82" s="7"/>
    </row>
    <row r="83" spans="2:12" ht="19">
      <c r="B83" s="6">
        <v>73</v>
      </c>
      <c r="C83" s="25"/>
      <c r="D83" s="10"/>
      <c r="E83" s="18"/>
      <c r="F83" s="11"/>
      <c r="G83" s="4"/>
      <c r="H83" s="16"/>
      <c r="I83" s="54"/>
      <c r="J83" s="102"/>
      <c r="K83" s="7" t="s">
        <v>183</v>
      </c>
      <c r="L83" s="7"/>
    </row>
    <row r="84" spans="2:12" ht="19">
      <c r="B84" s="6">
        <v>74</v>
      </c>
      <c r="C84" s="25"/>
      <c r="D84" s="10"/>
      <c r="E84" s="18"/>
      <c r="F84" s="11"/>
      <c r="G84" s="4"/>
      <c r="H84" s="16"/>
      <c r="I84" s="54"/>
      <c r="J84" s="102"/>
      <c r="K84" s="7" t="s">
        <v>183</v>
      </c>
      <c r="L84" s="7"/>
    </row>
    <row r="85" spans="2:12" ht="19">
      <c r="B85" s="6">
        <v>75</v>
      </c>
      <c r="C85" s="25"/>
      <c r="D85" s="10"/>
      <c r="E85" s="18"/>
      <c r="F85" s="11"/>
      <c r="G85" s="4"/>
      <c r="H85" s="16"/>
      <c r="I85" s="54"/>
      <c r="J85" s="102"/>
      <c r="K85" s="7" t="s">
        <v>183</v>
      </c>
      <c r="L85" s="7"/>
    </row>
    <row r="86" spans="2:12" ht="19">
      <c r="B86" s="6">
        <v>76</v>
      </c>
      <c r="C86" s="25"/>
      <c r="D86" s="10"/>
      <c r="E86" s="18"/>
      <c r="F86" s="11"/>
      <c r="G86" s="4"/>
      <c r="H86" s="16"/>
      <c r="I86" s="54"/>
      <c r="J86" s="102"/>
      <c r="K86" s="7" t="s">
        <v>183</v>
      </c>
      <c r="L86" s="7"/>
    </row>
    <row r="87" spans="2:12" ht="19">
      <c r="B87" s="6">
        <v>77</v>
      </c>
      <c r="C87" s="25"/>
      <c r="D87" s="10"/>
      <c r="E87" s="18"/>
      <c r="F87" s="11"/>
      <c r="G87" s="4"/>
      <c r="H87" s="16"/>
      <c r="I87" s="54"/>
      <c r="J87" s="102"/>
      <c r="K87" s="7" t="s">
        <v>183</v>
      </c>
      <c r="L87" s="7"/>
    </row>
    <row r="88" spans="2:12" ht="19">
      <c r="B88" s="6">
        <v>78</v>
      </c>
      <c r="C88" s="25"/>
      <c r="D88" s="10"/>
      <c r="E88" s="18"/>
      <c r="F88" s="11"/>
      <c r="G88" s="4"/>
      <c r="H88" s="16"/>
      <c r="I88" s="54"/>
      <c r="J88" s="102"/>
      <c r="K88" s="7" t="s">
        <v>183</v>
      </c>
      <c r="L88" s="7"/>
    </row>
    <row r="89" spans="2:12" ht="19">
      <c r="B89" s="6">
        <v>79</v>
      </c>
      <c r="C89" s="25"/>
      <c r="D89" s="10"/>
      <c r="E89" s="18"/>
      <c r="F89" s="11"/>
      <c r="G89" s="4"/>
      <c r="H89" s="16"/>
      <c r="I89" s="54"/>
      <c r="J89" s="102"/>
      <c r="K89" s="7" t="s">
        <v>183</v>
      </c>
      <c r="L89" s="7"/>
    </row>
    <row r="90" spans="2:12" ht="19">
      <c r="B90" s="6">
        <v>80</v>
      </c>
      <c r="C90" s="25"/>
      <c r="D90" s="10"/>
      <c r="E90" s="18"/>
      <c r="F90" s="11"/>
      <c r="G90" s="4"/>
      <c r="H90" s="16"/>
      <c r="I90" s="54"/>
      <c r="J90" s="102"/>
      <c r="K90" s="7" t="s">
        <v>183</v>
      </c>
      <c r="L90" s="7"/>
    </row>
    <row r="91" spans="2:12" ht="19">
      <c r="B91" s="6">
        <v>81</v>
      </c>
      <c r="C91" s="25"/>
      <c r="D91" s="10"/>
      <c r="E91" s="18"/>
      <c r="F91" s="11"/>
      <c r="G91" s="4"/>
      <c r="H91" s="16"/>
      <c r="I91" s="54"/>
      <c r="J91" s="102"/>
      <c r="K91" s="7" t="s">
        <v>183</v>
      </c>
      <c r="L91" s="7"/>
    </row>
    <row r="92" spans="2:12" ht="19">
      <c r="B92" s="6">
        <v>82</v>
      </c>
      <c r="C92" s="25"/>
      <c r="D92" s="10"/>
      <c r="E92" s="18"/>
      <c r="F92" s="11"/>
      <c r="G92" s="4"/>
      <c r="H92" s="16"/>
      <c r="I92" s="54"/>
      <c r="J92" s="102"/>
      <c r="K92" s="7" t="s">
        <v>183</v>
      </c>
      <c r="L92" s="7"/>
    </row>
    <row r="93" spans="2:12" ht="19">
      <c r="B93" s="6">
        <v>83</v>
      </c>
      <c r="C93" s="25"/>
      <c r="D93" s="10"/>
      <c r="E93" s="18"/>
      <c r="F93" s="11"/>
      <c r="G93" s="4"/>
      <c r="H93" s="16"/>
      <c r="I93" s="54"/>
      <c r="J93" s="102"/>
      <c r="K93" s="7" t="s">
        <v>183</v>
      </c>
      <c r="L93" s="7"/>
    </row>
    <row r="94" spans="2:12" ht="19">
      <c r="B94" s="6">
        <v>84</v>
      </c>
      <c r="C94" s="25"/>
      <c r="D94" s="10"/>
      <c r="E94" s="18"/>
      <c r="F94" s="11"/>
      <c r="G94" s="4"/>
      <c r="H94" s="16"/>
      <c r="I94" s="54"/>
      <c r="J94" s="102"/>
      <c r="K94" s="7" t="s">
        <v>183</v>
      </c>
      <c r="L94" s="7"/>
    </row>
    <row r="95" spans="2:12" ht="19">
      <c r="B95" s="6">
        <v>85</v>
      </c>
      <c r="C95" s="25"/>
      <c r="D95" s="10"/>
      <c r="E95" s="18"/>
      <c r="F95" s="11"/>
      <c r="G95" s="4"/>
      <c r="H95" s="16"/>
      <c r="I95" s="54"/>
      <c r="J95" s="102"/>
      <c r="K95" s="7" t="s">
        <v>183</v>
      </c>
      <c r="L95" s="7"/>
    </row>
    <row r="96" spans="2:12" ht="19">
      <c r="B96" s="6">
        <v>86</v>
      </c>
      <c r="C96" s="25"/>
      <c r="D96" s="10"/>
      <c r="E96" s="18"/>
      <c r="F96" s="11"/>
      <c r="G96" s="4"/>
      <c r="H96" s="16"/>
      <c r="I96" s="54"/>
      <c r="J96" s="102"/>
      <c r="K96" s="7" t="s">
        <v>183</v>
      </c>
      <c r="L96" s="7"/>
    </row>
    <row r="97" spans="2:12" ht="19">
      <c r="B97" s="6">
        <v>87</v>
      </c>
      <c r="C97" s="25"/>
      <c r="D97" s="10"/>
      <c r="E97" s="18"/>
      <c r="F97" s="11"/>
      <c r="G97" s="4"/>
      <c r="H97" s="16"/>
      <c r="I97" s="54"/>
      <c r="J97" s="102"/>
      <c r="K97" s="7" t="s">
        <v>183</v>
      </c>
      <c r="L97" s="7"/>
    </row>
    <row r="98" spans="2:12" ht="19">
      <c r="B98" s="6">
        <v>88</v>
      </c>
      <c r="C98" s="25"/>
      <c r="D98" s="10"/>
      <c r="E98" s="18"/>
      <c r="F98" s="11"/>
      <c r="G98" s="4"/>
      <c r="H98" s="16"/>
      <c r="I98" s="54"/>
      <c r="J98" s="102"/>
      <c r="K98" s="7" t="s">
        <v>183</v>
      </c>
      <c r="L98" s="7"/>
    </row>
    <row r="99" spans="2:12" ht="19">
      <c r="B99" s="6">
        <v>89</v>
      </c>
      <c r="C99" s="25"/>
      <c r="D99" s="10"/>
      <c r="E99" s="18"/>
      <c r="F99" s="11"/>
      <c r="G99" s="4"/>
      <c r="H99" s="16"/>
      <c r="I99" s="54"/>
      <c r="J99" s="102"/>
      <c r="K99" s="7" t="s">
        <v>183</v>
      </c>
      <c r="L99" s="7"/>
    </row>
    <row r="100" spans="2:12" ht="19">
      <c r="B100" s="6">
        <v>90</v>
      </c>
      <c r="C100" s="25"/>
      <c r="D100" s="10"/>
      <c r="E100" s="18"/>
      <c r="F100" s="11"/>
      <c r="G100" s="4"/>
      <c r="H100" s="16"/>
      <c r="I100" s="54"/>
      <c r="J100" s="102"/>
      <c r="K100" s="7" t="s">
        <v>183</v>
      </c>
      <c r="L100" s="7"/>
    </row>
    <row r="101" spans="2:12" ht="19">
      <c r="B101" s="6">
        <v>91</v>
      </c>
      <c r="C101" s="25"/>
      <c r="D101" s="10"/>
      <c r="E101" s="18"/>
      <c r="F101" s="11"/>
      <c r="G101" s="4"/>
      <c r="H101" s="16"/>
      <c r="I101" s="54"/>
      <c r="J101" s="102"/>
      <c r="K101" s="7" t="s">
        <v>183</v>
      </c>
      <c r="L101" s="7"/>
    </row>
    <row r="102" spans="2:12" ht="19">
      <c r="B102" s="6">
        <v>92</v>
      </c>
      <c r="C102" s="25"/>
      <c r="D102" s="10"/>
      <c r="E102" s="18"/>
      <c r="F102" s="11"/>
      <c r="G102" s="4"/>
      <c r="H102" s="16"/>
      <c r="I102" s="54"/>
      <c r="J102" s="102"/>
      <c r="K102" s="7" t="s">
        <v>183</v>
      </c>
      <c r="L102" s="7"/>
    </row>
    <row r="103" spans="2:12" ht="19">
      <c r="B103" s="6">
        <v>93</v>
      </c>
      <c r="C103" s="25"/>
      <c r="D103" s="10"/>
      <c r="E103" s="18"/>
      <c r="F103" s="11"/>
      <c r="G103" s="4"/>
      <c r="H103" s="16"/>
      <c r="I103" s="54"/>
      <c r="J103" s="102"/>
      <c r="K103" s="7" t="s">
        <v>183</v>
      </c>
      <c r="L103" s="7"/>
    </row>
    <row r="104" spans="2:12" ht="19">
      <c r="B104" s="6">
        <v>94</v>
      </c>
      <c r="C104" s="25"/>
      <c r="D104" s="10"/>
      <c r="E104" s="18"/>
      <c r="F104" s="11"/>
      <c r="G104" s="4"/>
      <c r="H104" s="16"/>
      <c r="I104" s="54"/>
      <c r="J104" s="102"/>
      <c r="K104" s="7" t="s">
        <v>183</v>
      </c>
      <c r="L104" s="7"/>
    </row>
    <row r="105" spans="2:12" ht="19">
      <c r="B105" s="6">
        <v>95</v>
      </c>
      <c r="C105" s="25"/>
      <c r="D105" s="10"/>
      <c r="E105" s="18"/>
      <c r="F105" s="11"/>
      <c r="G105" s="4"/>
      <c r="H105" s="16"/>
      <c r="I105" s="54"/>
      <c r="J105" s="102"/>
      <c r="K105" s="7" t="s">
        <v>183</v>
      </c>
      <c r="L105" s="7"/>
    </row>
    <row r="106" spans="2:12" ht="19">
      <c r="B106" s="6">
        <v>96</v>
      </c>
      <c r="C106" s="25"/>
      <c r="D106" s="10"/>
      <c r="E106" s="18"/>
      <c r="F106" s="11"/>
      <c r="G106" s="4"/>
      <c r="H106" s="16"/>
      <c r="I106" s="54"/>
      <c r="J106" s="102"/>
      <c r="K106" s="7" t="s">
        <v>183</v>
      </c>
      <c r="L106" s="7"/>
    </row>
    <row r="107" spans="2:12" ht="19">
      <c r="B107" s="6">
        <v>97</v>
      </c>
      <c r="C107" s="25"/>
      <c r="D107" s="10"/>
      <c r="E107" s="18"/>
      <c r="F107" s="11"/>
      <c r="G107" s="4"/>
      <c r="H107" s="16"/>
      <c r="I107" s="54"/>
      <c r="J107" s="102"/>
      <c r="K107" s="7" t="s">
        <v>183</v>
      </c>
      <c r="L107" s="7"/>
    </row>
    <row r="108" spans="2:12" ht="19">
      <c r="B108" s="6">
        <v>98</v>
      </c>
      <c r="C108" s="25"/>
      <c r="D108" s="10"/>
      <c r="E108" s="18"/>
      <c r="F108" s="11"/>
      <c r="G108" s="4"/>
      <c r="H108" s="16"/>
      <c r="I108" s="54"/>
      <c r="J108" s="102"/>
      <c r="K108" s="7" t="s">
        <v>183</v>
      </c>
      <c r="L108" s="7"/>
    </row>
    <row r="109" spans="2:12" ht="19">
      <c r="B109" s="6">
        <v>99</v>
      </c>
      <c r="C109" s="25"/>
      <c r="D109" s="10"/>
      <c r="E109" s="18"/>
      <c r="F109" s="11"/>
      <c r="G109" s="4"/>
      <c r="H109" s="16"/>
      <c r="I109" s="54"/>
      <c r="J109" s="102"/>
      <c r="K109" s="7" t="s">
        <v>183</v>
      </c>
      <c r="L109" s="7"/>
    </row>
    <row r="110" spans="2:12" ht="20" thickBot="1">
      <c r="B110" s="6">
        <v>100</v>
      </c>
      <c r="C110" s="26"/>
      <c r="D110" s="27"/>
      <c r="E110" s="28"/>
      <c r="F110" s="29"/>
      <c r="G110" s="30"/>
      <c r="H110" s="50"/>
      <c r="I110" s="55"/>
      <c r="J110" s="102"/>
      <c r="K110" s="7" t="s">
        <v>183</v>
      </c>
      <c r="L110" s="7"/>
    </row>
  </sheetData>
  <sheetProtection algorithmName="SHA-512" hashValue="UanpPXoglFjDvkDmRpxz9iANY7Ql274cyxxc36/rV7F0eeNuVyxvRodu+uTlMaTZJthO/JtyYDNcDQt6QDNrPg==" saltValue="MBAVs4dUSagclXrKkADgzw==" spinCount="100000" sheet="1" objects="1" scenarios="1"/>
  <phoneticPr fontId="3"/>
  <conditionalFormatting sqref="C11:F110">
    <cfRule type="expression" dxfId="2" priority="2">
      <formula>AND(LEN($C11)&lt;&gt;0,LEN($C11)&lt;&gt;6)</formula>
    </cfRule>
  </conditionalFormatting>
  <conditionalFormatting sqref="K11:K110">
    <cfRule type="expression" dxfId="1" priority="1">
      <formula>AND(LEN($C11)&lt;&gt;0,LEN($C11)&lt;&gt;6)</formula>
    </cfRule>
  </conditionalFormatting>
  <dataValidations count="1">
    <dataValidation imeMode="off" allowBlank="1" showInputMessage="1" showErrorMessage="1" sqref="C1:C1048576 D11:J110" xr:uid="{00000000-0002-0000-0200-000000000000}"/>
  </dataValidations>
  <pageMargins left="0.78700000000000003" right="0.78700000000000003" top="0.98399999999999999" bottom="0.98399999999999999" header="0.51200000000000001" footer="0.51200000000000001"/>
  <pageSetup paperSize="8"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6"/>
  <sheetViews>
    <sheetView showGridLines="0" showRowColHeaders="0" showZeros="0" zoomScaleNormal="100" workbookViewId="0">
      <selection activeCell="L19" sqref="L19"/>
    </sheetView>
  </sheetViews>
  <sheetFormatPr baseColWidth="10" defaultColWidth="12.796875" defaultRowHeight="17"/>
  <cols>
    <col min="1" max="1" width="6" style="1" customWidth="1"/>
    <col min="2" max="2" width="4.796875" style="1" customWidth="1"/>
    <col min="3" max="3" width="25.796875" style="1" bestFit="1" customWidth="1"/>
    <col min="4" max="4" width="33.19921875" style="1" customWidth="1"/>
    <col min="5" max="5" width="16.796875" style="1" customWidth="1"/>
    <col min="6" max="6" width="13.19921875" style="1" customWidth="1"/>
    <col min="7" max="7" width="14.796875" style="1" customWidth="1"/>
    <col min="8" max="8" width="18.796875" style="1" customWidth="1"/>
    <col min="9" max="10" width="2.3984375" style="1" customWidth="1"/>
    <col min="11" max="16384" width="12.796875" style="1"/>
  </cols>
  <sheetData>
    <row r="2" spans="2:8" ht="24">
      <c r="B2" s="2" t="s">
        <v>5</v>
      </c>
    </row>
    <row r="3" spans="2:8">
      <c r="B3" s="1" t="s">
        <v>0</v>
      </c>
    </row>
    <row r="4" spans="2:8">
      <c r="B4" s="1" t="s">
        <v>92</v>
      </c>
    </row>
    <row r="5" spans="2:8" ht="9" customHeight="1"/>
    <row r="6" spans="2:8" ht="18" thickBot="1">
      <c r="F6" s="5" t="s">
        <v>69</v>
      </c>
      <c r="G6" s="5" t="s">
        <v>290</v>
      </c>
    </row>
    <row r="7" spans="2:8" ht="22" customHeight="1" thickTop="1">
      <c r="C7" s="123"/>
      <c r="D7" s="78" t="s">
        <v>38</v>
      </c>
      <c r="E7" s="79">
        <f>グループ!D25</f>
        <v>0</v>
      </c>
      <c r="F7" s="82">
        <v>1400</v>
      </c>
      <c r="G7" s="86">
        <v>1120</v>
      </c>
      <c r="H7" s="80">
        <f t="shared" ref="H7:H12" si="0">E7*G7</f>
        <v>0</v>
      </c>
    </row>
    <row r="8" spans="2:8" ht="22" customHeight="1">
      <c r="C8" s="124" t="s">
        <v>170</v>
      </c>
      <c r="D8" s="56" t="s">
        <v>39</v>
      </c>
      <c r="E8" s="57">
        <f>グループ!E25</f>
        <v>0</v>
      </c>
      <c r="F8" s="83">
        <v>2200</v>
      </c>
      <c r="G8" s="87">
        <v>1760</v>
      </c>
      <c r="H8" s="81">
        <f t="shared" si="0"/>
        <v>0</v>
      </c>
    </row>
    <row r="9" spans="2:8" ht="22" customHeight="1" thickBot="1">
      <c r="C9" s="125"/>
      <c r="D9" s="89" t="s">
        <v>96</v>
      </c>
      <c r="E9" s="192">
        <f>グループ!F25</f>
        <v>0</v>
      </c>
      <c r="F9" s="90">
        <v>1300</v>
      </c>
      <c r="G9" s="91">
        <v>1040</v>
      </c>
      <c r="H9" s="92">
        <f t="shared" si="0"/>
        <v>0</v>
      </c>
    </row>
    <row r="10" spans="2:8" ht="22" customHeight="1">
      <c r="C10" s="124"/>
      <c r="D10" s="93" t="s">
        <v>40</v>
      </c>
      <c r="E10" s="94">
        <f>ステージ!G9</f>
        <v>0</v>
      </c>
      <c r="F10" s="95">
        <v>550</v>
      </c>
      <c r="G10" s="96">
        <v>440</v>
      </c>
      <c r="H10" s="97">
        <f t="shared" si="0"/>
        <v>0</v>
      </c>
    </row>
    <row r="11" spans="2:8" ht="22" customHeight="1">
      <c r="C11" s="124" t="s">
        <v>93</v>
      </c>
      <c r="D11" s="56" t="s">
        <v>41</v>
      </c>
      <c r="E11" s="57">
        <f>ステージ!H9</f>
        <v>0</v>
      </c>
      <c r="F11" s="83">
        <v>850</v>
      </c>
      <c r="G11" s="87">
        <v>680</v>
      </c>
      <c r="H11" s="81">
        <f t="shared" si="0"/>
        <v>0</v>
      </c>
    </row>
    <row r="12" spans="2:8" ht="22" customHeight="1" thickBot="1">
      <c r="C12" s="122"/>
      <c r="D12" s="98" t="s">
        <v>97</v>
      </c>
      <c r="E12" s="193">
        <f>ステージ!I9</f>
        <v>0</v>
      </c>
      <c r="F12" s="99">
        <v>450</v>
      </c>
      <c r="G12" s="164">
        <v>360</v>
      </c>
      <c r="H12" s="165">
        <f t="shared" si="0"/>
        <v>0</v>
      </c>
    </row>
    <row r="13" spans="2:8" ht="22" customHeight="1" thickTop="1" thickBot="1">
      <c r="G13" s="84" t="s">
        <v>4</v>
      </c>
      <c r="H13" s="85">
        <f>SUM(H7:H12)</f>
        <v>0</v>
      </c>
    </row>
    <row r="14" spans="2:8" ht="22" customHeight="1" thickTop="1"/>
    <row r="15" spans="2:8" ht="22" customHeight="1">
      <c r="C15" s="22"/>
      <c r="D15" s="19"/>
    </row>
    <row r="16" spans="2:8" ht="14" customHeight="1">
      <c r="C16" s="19"/>
      <c r="D16" s="19"/>
    </row>
  </sheetData>
  <sheetProtection algorithmName="SHA-512" hashValue="oAL7wdg9ewujtmS7c3rTPS9AM+SEuT29DiQTAF2hlH/Wf/fefMPnv7Eed904SIMT2cMRMhEYttnpkw2pIjHupA==" saltValue="v70FPOnqOcbpiLn5DA7SYQ==" spinCount="100000" sheet="1" objects="1" scenarios="1"/>
  <phoneticPr fontId="3"/>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CC58-2060-F64A-9F31-C185414D5D73}">
  <dimension ref="A1:I21"/>
  <sheetViews>
    <sheetView showGridLines="0" showZeros="0" topLeftCell="A3" zoomScaleNormal="100" workbookViewId="0">
      <selection activeCell="D16" sqref="D16"/>
    </sheetView>
  </sheetViews>
  <sheetFormatPr baseColWidth="10" defaultColWidth="12.796875" defaultRowHeight="17"/>
  <cols>
    <col min="1" max="2" width="6" style="1" customWidth="1"/>
    <col min="3" max="3" width="35.796875" style="1" customWidth="1"/>
    <col min="4" max="4" width="19" style="1" customWidth="1"/>
    <col min="5" max="5" width="12" style="1" customWidth="1"/>
    <col min="6" max="6" width="12.796875" style="1" customWidth="1"/>
    <col min="7" max="8" width="16.19921875" style="1" customWidth="1"/>
    <col min="9" max="16384" width="12.796875" style="1"/>
  </cols>
  <sheetData>
    <row r="1" spans="1:8" ht="14" customHeight="1"/>
    <row r="2" spans="1:8" ht="24">
      <c r="B2" s="2" t="s">
        <v>175</v>
      </c>
      <c r="C2" s="2"/>
    </row>
    <row r="3" spans="1:8" ht="24">
      <c r="B3" s="2"/>
      <c r="C3" s="2"/>
    </row>
    <row r="4" spans="1:8" ht="19">
      <c r="B4" s="19" t="s">
        <v>174</v>
      </c>
      <c r="C4" s="19"/>
    </row>
    <row r="5" spans="1:8" ht="19">
      <c r="A5" s="19"/>
      <c r="B5" s="163"/>
      <c r="C5" s="1" t="s">
        <v>173</v>
      </c>
      <c r="D5" s="162"/>
      <c r="E5" s="162"/>
      <c r="F5" s="162"/>
      <c r="G5" s="162"/>
      <c r="H5" s="162"/>
    </row>
    <row r="6" spans="1:8" ht="19">
      <c r="A6" s="19"/>
      <c r="B6" s="163"/>
      <c r="C6" s="1" t="s">
        <v>172</v>
      </c>
      <c r="D6" s="162"/>
      <c r="E6" s="162"/>
      <c r="F6" s="162"/>
      <c r="G6" s="162"/>
      <c r="H6" s="162"/>
    </row>
    <row r="8" spans="1:8" ht="19">
      <c r="B8" s="19" t="s">
        <v>292</v>
      </c>
    </row>
    <row r="9" spans="1:8">
      <c r="C9" s="1" t="s">
        <v>293</v>
      </c>
    </row>
    <row r="10" spans="1:8">
      <c r="C10" s="1" t="s">
        <v>294</v>
      </c>
    </row>
    <row r="11" spans="1:8">
      <c r="C11" s="1" t="s">
        <v>295</v>
      </c>
    </row>
    <row r="13" spans="1:8">
      <c r="B13" s="1" t="s">
        <v>3</v>
      </c>
      <c r="E13" s="1" t="s">
        <v>23</v>
      </c>
    </row>
    <row r="14" spans="1:8" ht="18" thickBot="1"/>
    <row r="15" spans="1:8" ht="22" customHeight="1" thickTop="1">
      <c r="B15" s="70"/>
      <c r="C15" s="188"/>
      <c r="D15" s="194" t="s">
        <v>291</v>
      </c>
      <c r="E15" s="187" t="s">
        <v>171</v>
      </c>
      <c r="F15" s="187" t="s">
        <v>69</v>
      </c>
      <c r="G15" s="187" t="s">
        <v>70</v>
      </c>
      <c r="H15" s="186" t="s">
        <v>2</v>
      </c>
    </row>
    <row r="16" spans="1:8" ht="22" customHeight="1">
      <c r="B16" s="185" t="s">
        <v>296</v>
      </c>
      <c r="C16" s="184"/>
      <c r="D16" s="183"/>
      <c r="E16" s="182"/>
      <c r="F16" s="181">
        <v>5200</v>
      </c>
      <c r="G16" s="180">
        <v>4160</v>
      </c>
      <c r="H16" s="179">
        <f>E16*G16</f>
        <v>0</v>
      </c>
    </row>
    <row r="17" spans="2:9" ht="22" customHeight="1" thickBot="1">
      <c r="B17" s="178" t="s">
        <v>297</v>
      </c>
      <c r="C17" s="177"/>
      <c r="D17" s="176"/>
      <c r="E17" s="175"/>
      <c r="F17" s="174">
        <v>6000</v>
      </c>
      <c r="G17" s="173">
        <v>4800</v>
      </c>
      <c r="H17" s="172">
        <f>E17*G17</f>
        <v>0</v>
      </c>
      <c r="I17" s="62"/>
    </row>
    <row r="18" spans="2:9" ht="22" customHeight="1" thickTop="1" thickBot="1">
      <c r="B18" s="171"/>
      <c r="C18" s="171"/>
      <c r="D18" s="170"/>
      <c r="E18" s="169"/>
      <c r="F18" s="169"/>
      <c r="G18" s="168"/>
      <c r="H18" s="167">
        <f>SUM(H16:H17)</f>
        <v>0</v>
      </c>
    </row>
    <row r="19" spans="2:9" ht="18" thickTop="1"/>
    <row r="20" spans="2:9" ht="19">
      <c r="D20" s="19"/>
    </row>
    <row r="21" spans="2:9" ht="19">
      <c r="B21" s="19"/>
      <c r="C21" s="19"/>
      <c r="D21" s="19"/>
    </row>
  </sheetData>
  <sheetProtection algorithmName="SHA-512" hashValue="9rWeLbG1qy7SsqEiu+AIZSvXEIv9nXsRp+8/e6wQOdujVOucxaTS+NNxMCnjXAaRHnzfOUrXkMWy4ItzoGc8Tg==" saltValue="+rvBTRYIiMxHeMxF9Yg5lw==" spinCount="100000" sheet="1" objects="1" scenarios="1"/>
  <phoneticPr fontId="30"/>
  <dataValidations count="1">
    <dataValidation imeMode="off" allowBlank="1" showInputMessage="1" showErrorMessage="1" sqref="F18 D16:E18" xr:uid="{00000000-0002-0000-0400-000000000000}"/>
  </dataValidations>
  <pageMargins left="0.78700000000000003" right="0.78700000000000003" top="0.98399999999999999" bottom="0.98399999999999999" header="0.51200000000000001" footer="0.51200000000000001"/>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9"/>
  <sheetViews>
    <sheetView showGridLines="0" showRowColHeaders="0" showZeros="0" zoomScaleNormal="100" workbookViewId="0">
      <selection activeCell="C25" sqref="C25"/>
    </sheetView>
  </sheetViews>
  <sheetFormatPr baseColWidth="10" defaultColWidth="12.796875" defaultRowHeight="17"/>
  <cols>
    <col min="1" max="1" width="6" style="1" customWidth="1"/>
    <col min="2" max="3" width="4.796875" style="1" customWidth="1"/>
    <col min="4" max="4" width="4.796875" style="1" hidden="1" customWidth="1"/>
    <col min="5" max="5" width="26.59765625" style="1" customWidth="1"/>
    <col min="6" max="6" width="28.19921875" style="1" customWidth="1"/>
    <col min="7" max="7" width="15.59765625" style="1" customWidth="1"/>
    <col min="8" max="8" width="30" style="1" customWidth="1"/>
    <col min="9" max="9" width="3.19921875" style="1" customWidth="1"/>
    <col min="10" max="16384" width="12.796875" style="1"/>
  </cols>
  <sheetData>
    <row r="1" spans="2:9" ht="14" customHeight="1"/>
    <row r="2" spans="2:9" ht="24">
      <c r="B2" s="2" t="s">
        <v>18</v>
      </c>
    </row>
    <row r="3" spans="2:9">
      <c r="C3" s="1" t="s">
        <v>54</v>
      </c>
    </row>
    <row r="4" spans="2:9" ht="9" customHeight="1" thickBot="1"/>
    <row r="5" spans="2:9" ht="23" thickTop="1">
      <c r="C5" s="154" t="s">
        <v>1</v>
      </c>
      <c r="D5" s="155"/>
      <c r="E5" s="155"/>
      <c r="F5" s="155"/>
      <c r="G5" s="156"/>
      <c r="H5" s="130">
        <f>写真集計!H13</f>
        <v>0</v>
      </c>
      <c r="I5" s="131"/>
    </row>
    <row r="6" spans="2:9" ht="23" thickBot="1">
      <c r="C6" s="189" t="s">
        <v>177</v>
      </c>
      <c r="D6" s="190"/>
      <c r="E6" s="190"/>
      <c r="F6" s="190"/>
      <c r="G6" s="191"/>
      <c r="H6" s="143">
        <f>DVD!H18</f>
        <v>0</v>
      </c>
      <c r="I6" s="144"/>
    </row>
    <row r="7" spans="2:9" ht="23" thickTop="1">
      <c r="C7" s="137"/>
      <c r="D7" s="138"/>
      <c r="E7" s="138" t="s">
        <v>77</v>
      </c>
      <c r="F7" s="138"/>
      <c r="G7" s="139"/>
      <c r="H7" s="130">
        <f>SUM(H5:H6)</f>
        <v>0</v>
      </c>
      <c r="I7" s="131"/>
    </row>
    <row r="8" spans="2:9" ht="23" thickBot="1">
      <c r="C8" s="140"/>
      <c r="D8" s="141"/>
      <c r="E8" s="141"/>
      <c r="F8" s="141" t="s">
        <v>178</v>
      </c>
      <c r="G8" s="142"/>
      <c r="H8" s="143">
        <f>ROUND(H7*100/110,0)</f>
        <v>0</v>
      </c>
      <c r="I8" s="144"/>
    </row>
    <row r="9" spans="2:9" ht="24" thickTop="1" thickBot="1">
      <c r="C9" s="154"/>
      <c r="D9" s="157"/>
      <c r="E9" s="157" t="s">
        <v>79</v>
      </c>
      <c r="F9" s="157"/>
      <c r="G9" s="158"/>
      <c r="H9" s="152">
        <f>IF(H8&gt;=20000,-ROUND(H8*5%,0),-ROUND(H8*3%,0))</f>
        <v>0</v>
      </c>
      <c r="I9" s="153"/>
    </row>
    <row r="10" spans="2:9" ht="23" thickTop="1">
      <c r="C10" s="137"/>
      <c r="D10" s="138"/>
      <c r="E10" s="138"/>
      <c r="F10" s="138" t="s">
        <v>179</v>
      </c>
      <c r="G10" s="139"/>
      <c r="H10" s="130">
        <f>H8+H9</f>
        <v>0</v>
      </c>
      <c r="I10" s="131"/>
    </row>
    <row r="11" spans="2:9" ht="23" thickBot="1">
      <c r="C11" s="140"/>
      <c r="D11" s="141"/>
      <c r="E11" s="159" t="s">
        <v>180</v>
      </c>
      <c r="F11" s="141"/>
      <c r="G11" s="142"/>
      <c r="H11" s="143">
        <f>ROUND(H10*1.1,0)</f>
        <v>0</v>
      </c>
      <c r="I11" s="144"/>
    </row>
    <row r="12" spans="2:9" ht="24" thickTop="1" thickBot="1">
      <c r="C12" s="132" t="s">
        <v>80</v>
      </c>
      <c r="D12" s="133"/>
      <c r="E12" s="133"/>
      <c r="F12" s="133"/>
      <c r="G12" s="134"/>
      <c r="H12" s="135">
        <f>IF(AND(H11&gt;0,H11&lt;2000),500,0)</f>
        <v>0</v>
      </c>
      <c r="I12" s="136"/>
    </row>
    <row r="13" spans="2:9" ht="40" customHeight="1" thickTop="1" thickBot="1">
      <c r="C13" s="145"/>
      <c r="D13" s="146"/>
      <c r="E13" s="160" t="s">
        <v>78</v>
      </c>
      <c r="F13" s="146"/>
      <c r="G13" s="147"/>
      <c r="H13" s="148">
        <f>SUM(H11:H12)</f>
        <v>0</v>
      </c>
      <c r="I13" s="149"/>
    </row>
    <row r="14" spans="2:9" ht="18" thickTop="1">
      <c r="E14" s="1" t="s">
        <v>298</v>
      </c>
    </row>
    <row r="15" spans="2:9" ht="15" customHeight="1"/>
    <row r="16" spans="2:9" ht="24">
      <c r="B16" s="2" t="s">
        <v>83</v>
      </c>
      <c r="G16" s="5" t="s">
        <v>84</v>
      </c>
      <c r="H16" s="13" t="str">
        <f>IF(SUM(siharai)=0,"未指定","指定済み")</f>
        <v>未指定</v>
      </c>
    </row>
    <row r="17" spans="2:9" ht="6" customHeight="1">
      <c r="B17" s="2"/>
      <c r="G17" s="5"/>
      <c r="H17" s="13"/>
    </row>
    <row r="18" spans="2:9">
      <c r="C18" s="1" t="s">
        <v>56</v>
      </c>
    </row>
    <row r="19" spans="2:9">
      <c r="C19" s="1" t="s">
        <v>55</v>
      </c>
    </row>
    <row r="20" spans="2:9">
      <c r="C20" s="1" t="s">
        <v>49</v>
      </c>
    </row>
    <row r="21" spans="2:9">
      <c r="C21" s="1" t="s">
        <v>34</v>
      </c>
    </row>
    <row r="22" spans="2:9" ht="9" customHeight="1"/>
    <row r="23" spans="2:9" ht="22">
      <c r="D23" s="21"/>
      <c r="E23" s="21" t="s">
        <v>299</v>
      </c>
      <c r="G23" s="13"/>
    </row>
    <row r="24" spans="2:9" ht="32" customHeight="1" thickBot="1">
      <c r="C24" s="13" t="s">
        <v>33</v>
      </c>
      <c r="D24" s="13"/>
    </row>
    <row r="25" spans="2:9" s="88" customFormat="1" ht="36" customHeight="1" thickBot="1">
      <c r="C25" s="195"/>
      <c r="D25" s="106" t="s">
        <v>73</v>
      </c>
      <c r="E25" s="107" t="s">
        <v>20</v>
      </c>
      <c r="F25" s="108"/>
      <c r="G25" s="108"/>
      <c r="H25" s="109"/>
      <c r="I25" s="110"/>
    </row>
    <row r="26" spans="2:9" ht="23" customHeight="1">
      <c r="E26" s="1" t="s">
        <v>82</v>
      </c>
      <c r="H26" s="20"/>
    </row>
    <row r="27" spans="2:9" ht="9" customHeight="1">
      <c r="H27" s="20"/>
    </row>
    <row r="28" spans="2:9" ht="23" thickBot="1">
      <c r="C28" s="13" t="s">
        <v>19</v>
      </c>
      <c r="D28" s="13"/>
    </row>
    <row r="29" spans="2:9" s="88" customFormat="1" ht="36" customHeight="1">
      <c r="C29" s="196"/>
      <c r="D29" s="111" t="s">
        <v>72</v>
      </c>
      <c r="E29" s="112" t="s">
        <v>28</v>
      </c>
      <c r="F29" s="112" t="s" ph="1">
        <v>30</v>
      </c>
      <c r="G29" s="126" t="s">
        <v>29</v>
      </c>
      <c r="H29" s="128" t="s">
        <v>31</v>
      </c>
      <c r="I29" s="113"/>
    </row>
    <row r="30" spans="2:9" s="88" customFormat="1" ht="36" customHeight="1" thickBot="1">
      <c r="C30" s="197"/>
      <c r="D30" s="114" t="s">
        <v>71</v>
      </c>
      <c r="E30" s="115" t="s">
        <v>8</v>
      </c>
      <c r="F30" s="115" t="s">
        <v>10</v>
      </c>
      <c r="G30" s="127" t="s">
        <v>9</v>
      </c>
      <c r="H30" s="129" t="s">
        <v>25</v>
      </c>
      <c r="I30" s="116"/>
    </row>
    <row r="31" spans="2:9" customFormat="1" ht="6" customHeight="1"/>
    <row r="32" spans="2:9" ht="19">
      <c r="E32" s="1" t="s">
        <v>98</v>
      </c>
    </row>
    <row r="33" spans="2:9" ht="9" customHeight="1"/>
    <row r="34" spans="2:9" ht="23" thickBot="1">
      <c r="C34" s="13" t="s">
        <v>47</v>
      </c>
    </row>
    <row r="35" spans="2:9" s="88" customFormat="1" ht="36" customHeight="1" thickBot="1">
      <c r="C35" s="198"/>
      <c r="D35" s="106" t="s">
        <v>74</v>
      </c>
      <c r="E35" s="117" t="s">
        <v>48</v>
      </c>
      <c r="F35" s="161" t="s">
        <v>81</v>
      </c>
      <c r="G35" s="108"/>
      <c r="H35" s="109"/>
      <c r="I35" s="110"/>
    </row>
    <row r="36" spans="2:9" ht="25" customHeight="1">
      <c r="C36" s="64"/>
      <c r="D36" s="7"/>
      <c r="E36" s="1" t="s">
        <v>50</v>
      </c>
      <c r="H36" s="20"/>
    </row>
    <row r="37" spans="2:9" ht="17" customHeight="1">
      <c r="C37" s="64"/>
      <c r="D37" s="7"/>
      <c r="E37" s="162" t="s">
        <v>51</v>
      </c>
      <c r="H37" s="20"/>
    </row>
    <row r="38" spans="2:9" ht="17" customHeight="1">
      <c r="C38" s="64"/>
      <c r="D38" s="7"/>
      <c r="E38" s="162" t="s">
        <v>52</v>
      </c>
      <c r="H38" s="20"/>
    </row>
    <row r="39" spans="2:9" ht="26">
      <c r="C39" s="64"/>
      <c r="D39" s="7"/>
      <c r="E39" s="65"/>
      <c r="H39" s="20"/>
    </row>
    <row r="40" spans="2:9" ht="26">
      <c r="C40" s="64"/>
      <c r="D40" s="7"/>
      <c r="E40" s="65"/>
      <c r="H40" s="20"/>
    </row>
    <row r="41" spans="2:9" ht="26">
      <c r="C41" s="64"/>
      <c r="D41" s="7"/>
      <c r="E41" s="65"/>
      <c r="H41" s="20"/>
    </row>
    <row r="42" spans="2:9" ht="26">
      <c r="C42" s="64"/>
      <c r="D42" s="7"/>
      <c r="E42" s="65"/>
      <c r="H42" s="20"/>
    </row>
    <row r="43" spans="2:9" ht="26">
      <c r="C43" s="64"/>
      <c r="D43" s="7"/>
      <c r="E43" s="65"/>
      <c r="H43" s="20"/>
    </row>
    <row r="45" spans="2:9" ht="24">
      <c r="B45" s="2" t="s">
        <v>6</v>
      </c>
    </row>
    <row r="46" spans="2:9">
      <c r="C46" s="1" t="s">
        <v>21</v>
      </c>
    </row>
    <row r="47" spans="2:9">
      <c r="C47" s="1" t="s">
        <v>22</v>
      </c>
    </row>
    <row r="48" spans="2:9" ht="28">
      <c r="E48" s="151" t="s">
        <v>181</v>
      </c>
    </row>
    <row r="49" spans="9:9">
      <c r="I49" s="5" t="s">
        <v>7</v>
      </c>
    </row>
  </sheetData>
  <sheetProtection algorithmName="SHA-512" hashValue="aN1o0FjffNaLvNK5mJfTlRvasQUpt5L7jTVgKG6niVens6/8LkYma1g8JmS5PWdebU4Fdq5JH6Hltb7GpK92RA==" saltValue="7juOpQ1AXpkgUtZRIUx9Tw==" spinCount="100000" sheet="1" objects="1" scenarios="1"/>
  <phoneticPr fontId="3"/>
  <conditionalFormatting sqref="H16:H17">
    <cfRule type="containsText" dxfId="0" priority="1" operator="containsText" text="未指定">
      <formula>NOT(ISERROR(SEARCH("未指定",H16)))</formula>
    </cfRule>
  </conditionalFormatting>
  <hyperlinks>
    <hyperlink ref="E48" r:id="rId1" display="toi@hauoli.net" xr:uid="{8DD2A46A-8C95-1A46-93B6-65747D6DFB59}"/>
  </hyperlinks>
  <pageMargins left="0.78700000000000003" right="0.78700000000000003" top="0.98399999999999999" bottom="0.98399999999999999" header="0.51200000000000001" footer="0.51200000000000001"/>
  <pageSetup paperSize="9" orientation="portrait" horizontalDpi="4294967292" verticalDpi="4294967292"/>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167"/>
  <sheetViews>
    <sheetView topLeftCell="A148" workbookViewId="0">
      <selection activeCell="C183" sqref="C183"/>
    </sheetView>
  </sheetViews>
  <sheetFormatPr baseColWidth="10" defaultColWidth="13" defaultRowHeight="14"/>
  <cols>
    <col min="2" max="2" width="4.19921875" bestFit="1" customWidth="1"/>
    <col min="3" max="3" width="50.19921875" bestFit="1" customWidth="1"/>
  </cols>
  <sheetData>
    <row r="2" spans="2:3">
      <c r="B2" s="150">
        <v>1</v>
      </c>
      <c r="C2" s="150" t="s">
        <v>107</v>
      </c>
    </row>
    <row r="3" spans="2:3">
      <c r="B3" s="150">
        <v>2</v>
      </c>
      <c r="C3" s="150" t="s">
        <v>152</v>
      </c>
    </row>
    <row r="4" spans="2:3">
      <c r="B4" s="150">
        <v>3</v>
      </c>
      <c r="C4" s="150" t="s">
        <v>185</v>
      </c>
    </row>
    <row r="5" spans="2:3">
      <c r="B5" s="150">
        <v>4</v>
      </c>
      <c r="C5" s="150" t="s">
        <v>186</v>
      </c>
    </row>
    <row r="6" spans="2:3">
      <c r="B6" s="150">
        <v>5</v>
      </c>
      <c r="C6" s="150" t="s">
        <v>187</v>
      </c>
    </row>
    <row r="7" spans="2:3">
      <c r="B7" s="150">
        <v>6</v>
      </c>
      <c r="C7" s="150" t="s">
        <v>188</v>
      </c>
    </row>
    <row r="8" spans="2:3">
      <c r="B8" s="150">
        <v>7</v>
      </c>
      <c r="C8" s="150" t="s">
        <v>189</v>
      </c>
    </row>
    <row r="9" spans="2:3">
      <c r="B9" s="150">
        <v>8</v>
      </c>
      <c r="C9" s="150" t="s">
        <v>190</v>
      </c>
    </row>
    <row r="10" spans="2:3">
      <c r="B10" s="150">
        <v>9</v>
      </c>
      <c r="C10" s="150" t="s">
        <v>191</v>
      </c>
    </row>
    <row r="11" spans="2:3">
      <c r="B11" s="150">
        <v>10</v>
      </c>
      <c r="C11" s="150" t="s">
        <v>140</v>
      </c>
    </row>
    <row r="12" spans="2:3">
      <c r="B12" s="150">
        <v>11</v>
      </c>
      <c r="C12" s="150" t="s">
        <v>192</v>
      </c>
    </row>
    <row r="13" spans="2:3">
      <c r="B13" s="150">
        <v>12</v>
      </c>
      <c r="C13" s="150" t="s">
        <v>193</v>
      </c>
    </row>
    <row r="14" spans="2:3">
      <c r="B14" s="150">
        <v>13</v>
      </c>
      <c r="C14" s="150" t="s">
        <v>194</v>
      </c>
    </row>
    <row r="15" spans="2:3">
      <c r="B15" s="150">
        <v>14</v>
      </c>
      <c r="C15" s="150" t="s">
        <v>195</v>
      </c>
    </row>
    <row r="16" spans="2:3">
      <c r="B16" s="150">
        <v>15</v>
      </c>
      <c r="C16" s="150" t="s">
        <v>196</v>
      </c>
    </row>
    <row r="17" spans="2:3">
      <c r="B17" s="150">
        <v>16</v>
      </c>
      <c r="C17" s="150" t="s">
        <v>197</v>
      </c>
    </row>
    <row r="18" spans="2:3">
      <c r="B18" s="150">
        <v>17</v>
      </c>
      <c r="C18" s="150" t="s">
        <v>151</v>
      </c>
    </row>
    <row r="19" spans="2:3">
      <c r="B19" s="150">
        <v>18</v>
      </c>
      <c r="C19" s="150" t="s">
        <v>198</v>
      </c>
    </row>
    <row r="20" spans="2:3">
      <c r="B20" s="150">
        <v>19</v>
      </c>
      <c r="C20" s="150" t="s">
        <v>199</v>
      </c>
    </row>
    <row r="21" spans="2:3">
      <c r="B21" s="150">
        <v>20</v>
      </c>
      <c r="C21" s="150" t="s">
        <v>200</v>
      </c>
    </row>
    <row r="22" spans="2:3">
      <c r="B22" s="150">
        <v>21</v>
      </c>
      <c r="C22" s="150" t="s">
        <v>201</v>
      </c>
    </row>
    <row r="23" spans="2:3">
      <c r="B23" s="150">
        <v>22</v>
      </c>
      <c r="C23" s="150" t="s">
        <v>112</v>
      </c>
    </row>
    <row r="24" spans="2:3">
      <c r="B24" s="150">
        <v>23</v>
      </c>
      <c r="C24" s="150" t="s">
        <v>153</v>
      </c>
    </row>
    <row r="25" spans="2:3">
      <c r="B25" s="150">
        <v>24</v>
      </c>
      <c r="C25" s="150" t="s">
        <v>148</v>
      </c>
    </row>
    <row r="26" spans="2:3">
      <c r="B26" s="150">
        <v>25</v>
      </c>
      <c r="C26" s="150" t="s">
        <v>155</v>
      </c>
    </row>
    <row r="27" spans="2:3">
      <c r="B27" s="150">
        <v>26</v>
      </c>
      <c r="C27" s="150" t="s">
        <v>121</v>
      </c>
    </row>
    <row r="28" spans="2:3">
      <c r="B28" s="150">
        <v>27</v>
      </c>
      <c r="C28" s="150" t="s">
        <v>165</v>
      </c>
    </row>
    <row r="29" spans="2:3">
      <c r="B29" s="150">
        <v>28</v>
      </c>
      <c r="C29" s="150" t="s">
        <v>202</v>
      </c>
    </row>
    <row r="30" spans="2:3">
      <c r="B30" s="150">
        <v>29</v>
      </c>
      <c r="C30" s="150" t="s">
        <v>122</v>
      </c>
    </row>
    <row r="31" spans="2:3">
      <c r="B31">
        <v>30</v>
      </c>
      <c r="C31" t="s">
        <v>203</v>
      </c>
    </row>
    <row r="32" spans="2:3">
      <c r="B32">
        <v>31</v>
      </c>
      <c r="C32" t="s">
        <v>166</v>
      </c>
    </row>
    <row r="33" spans="2:3">
      <c r="B33">
        <v>32</v>
      </c>
      <c r="C33" t="s">
        <v>204</v>
      </c>
    </row>
    <row r="34" spans="2:3">
      <c r="B34">
        <v>33</v>
      </c>
      <c r="C34" t="s">
        <v>205</v>
      </c>
    </row>
    <row r="35" spans="2:3">
      <c r="B35">
        <v>34</v>
      </c>
      <c r="C35" t="s">
        <v>161</v>
      </c>
    </row>
    <row r="36" spans="2:3">
      <c r="B36">
        <v>35</v>
      </c>
      <c r="C36" t="s">
        <v>206</v>
      </c>
    </row>
    <row r="37" spans="2:3">
      <c r="B37">
        <v>36</v>
      </c>
      <c r="C37" t="s">
        <v>141</v>
      </c>
    </row>
    <row r="38" spans="2:3">
      <c r="B38">
        <v>37</v>
      </c>
      <c r="C38" t="s">
        <v>207</v>
      </c>
    </row>
    <row r="39" spans="2:3">
      <c r="B39">
        <v>38</v>
      </c>
      <c r="C39" t="s">
        <v>145</v>
      </c>
    </row>
    <row r="40" spans="2:3">
      <c r="B40">
        <v>39</v>
      </c>
      <c r="C40" t="s">
        <v>208</v>
      </c>
    </row>
    <row r="41" spans="2:3">
      <c r="B41">
        <v>40</v>
      </c>
      <c r="C41" t="s">
        <v>105</v>
      </c>
    </row>
    <row r="42" spans="2:3">
      <c r="B42">
        <v>41</v>
      </c>
      <c r="C42" t="s">
        <v>86</v>
      </c>
    </row>
    <row r="43" spans="2:3">
      <c r="B43">
        <v>42</v>
      </c>
      <c r="C43" t="s">
        <v>123</v>
      </c>
    </row>
    <row r="44" spans="2:3">
      <c r="B44">
        <v>43</v>
      </c>
      <c r="C44" t="s">
        <v>209</v>
      </c>
    </row>
    <row r="45" spans="2:3">
      <c r="B45">
        <v>44</v>
      </c>
      <c r="C45" t="s">
        <v>87</v>
      </c>
    </row>
    <row r="46" spans="2:3">
      <c r="B46">
        <v>45</v>
      </c>
      <c r="C46" t="s">
        <v>210</v>
      </c>
    </row>
    <row r="47" spans="2:3">
      <c r="B47">
        <v>46</v>
      </c>
      <c r="C47" t="s">
        <v>211</v>
      </c>
    </row>
    <row r="48" spans="2:3">
      <c r="B48">
        <v>47</v>
      </c>
      <c r="C48" t="s">
        <v>116</v>
      </c>
    </row>
    <row r="49" spans="2:3">
      <c r="B49">
        <v>48</v>
      </c>
      <c r="C49" t="s">
        <v>212</v>
      </c>
    </row>
    <row r="50" spans="2:3">
      <c r="B50">
        <v>49</v>
      </c>
      <c r="C50" t="s">
        <v>119</v>
      </c>
    </row>
    <row r="51" spans="2:3">
      <c r="B51">
        <v>50</v>
      </c>
      <c r="C51" t="s">
        <v>213</v>
      </c>
    </row>
    <row r="52" spans="2:3">
      <c r="B52">
        <v>51</v>
      </c>
      <c r="C52" t="s">
        <v>214</v>
      </c>
    </row>
    <row r="53" spans="2:3">
      <c r="B53">
        <v>52</v>
      </c>
      <c r="C53" t="s">
        <v>215</v>
      </c>
    </row>
    <row r="54" spans="2:3">
      <c r="B54">
        <v>53</v>
      </c>
      <c r="C54" t="s">
        <v>109</v>
      </c>
    </row>
    <row r="55" spans="2:3">
      <c r="B55">
        <v>54</v>
      </c>
      <c r="C55" t="s">
        <v>216</v>
      </c>
    </row>
    <row r="56" spans="2:3">
      <c r="B56">
        <v>55</v>
      </c>
      <c r="C56" t="s">
        <v>217</v>
      </c>
    </row>
    <row r="57" spans="2:3">
      <c r="B57">
        <v>56</v>
      </c>
      <c r="C57" t="s">
        <v>147</v>
      </c>
    </row>
    <row r="58" spans="2:3">
      <c r="B58">
        <v>57</v>
      </c>
      <c r="C58" t="s">
        <v>106</v>
      </c>
    </row>
    <row r="59" spans="2:3">
      <c r="B59">
        <v>58</v>
      </c>
      <c r="C59" t="s">
        <v>218</v>
      </c>
    </row>
    <row r="60" spans="2:3">
      <c r="B60">
        <v>59</v>
      </c>
      <c r="C60" t="s">
        <v>144</v>
      </c>
    </row>
    <row r="61" spans="2:3">
      <c r="B61">
        <v>60</v>
      </c>
      <c r="C61" t="s">
        <v>219</v>
      </c>
    </row>
    <row r="62" spans="2:3">
      <c r="B62">
        <v>61</v>
      </c>
      <c r="C62" t="s">
        <v>150</v>
      </c>
    </row>
    <row r="63" spans="2:3">
      <c r="B63">
        <v>62</v>
      </c>
      <c r="C63" t="s">
        <v>149</v>
      </c>
    </row>
    <row r="64" spans="2:3">
      <c r="B64">
        <v>63</v>
      </c>
      <c r="C64" t="s">
        <v>220</v>
      </c>
    </row>
    <row r="65" spans="2:3">
      <c r="B65">
        <v>64</v>
      </c>
      <c r="C65" t="s">
        <v>221</v>
      </c>
    </row>
    <row r="66" spans="2:3">
      <c r="B66">
        <v>65</v>
      </c>
      <c r="C66" t="s">
        <v>222</v>
      </c>
    </row>
    <row r="67" spans="2:3">
      <c r="B67">
        <v>66</v>
      </c>
      <c r="C67" t="s">
        <v>223</v>
      </c>
    </row>
    <row r="68" spans="2:3">
      <c r="B68">
        <v>67</v>
      </c>
      <c r="C68" t="s">
        <v>129</v>
      </c>
    </row>
    <row r="69" spans="2:3">
      <c r="B69">
        <v>68</v>
      </c>
      <c r="C69" t="s">
        <v>139</v>
      </c>
    </row>
    <row r="70" spans="2:3">
      <c r="B70">
        <v>69</v>
      </c>
      <c r="C70" t="s">
        <v>136</v>
      </c>
    </row>
    <row r="71" spans="2:3">
      <c r="B71">
        <v>70</v>
      </c>
      <c r="C71" t="s">
        <v>224</v>
      </c>
    </row>
    <row r="72" spans="2:3">
      <c r="B72">
        <v>71</v>
      </c>
      <c r="C72" t="s">
        <v>225</v>
      </c>
    </row>
    <row r="73" spans="2:3">
      <c r="B73">
        <v>72</v>
      </c>
      <c r="C73" t="s">
        <v>226</v>
      </c>
    </row>
    <row r="74" spans="2:3">
      <c r="B74">
        <v>73</v>
      </c>
      <c r="C74" t="s">
        <v>117</v>
      </c>
    </row>
    <row r="75" spans="2:3">
      <c r="B75">
        <v>74</v>
      </c>
      <c r="C75" t="s">
        <v>154</v>
      </c>
    </row>
    <row r="76" spans="2:3">
      <c r="B76">
        <v>75</v>
      </c>
      <c r="C76" t="s">
        <v>227</v>
      </c>
    </row>
    <row r="77" spans="2:3">
      <c r="B77">
        <v>76</v>
      </c>
      <c r="C77" t="s">
        <v>160</v>
      </c>
    </row>
    <row r="78" spans="2:3">
      <c r="B78">
        <v>77</v>
      </c>
      <c r="C78" t="s">
        <v>228</v>
      </c>
    </row>
    <row r="79" spans="2:3">
      <c r="B79">
        <v>78</v>
      </c>
      <c r="C79" t="s">
        <v>229</v>
      </c>
    </row>
    <row r="80" spans="2:3">
      <c r="B80">
        <v>79</v>
      </c>
      <c r="C80" t="s">
        <v>113</v>
      </c>
    </row>
    <row r="81" spans="2:3">
      <c r="B81">
        <v>80</v>
      </c>
      <c r="C81" t="s">
        <v>131</v>
      </c>
    </row>
    <row r="82" spans="2:3">
      <c r="B82">
        <v>81</v>
      </c>
      <c r="C82" t="s">
        <v>111</v>
      </c>
    </row>
    <row r="83" spans="2:3">
      <c r="B83">
        <v>82</v>
      </c>
      <c r="C83" t="s">
        <v>118</v>
      </c>
    </row>
    <row r="84" spans="2:3">
      <c r="B84">
        <v>83</v>
      </c>
      <c r="C84" t="s">
        <v>230</v>
      </c>
    </row>
    <row r="85" spans="2:3">
      <c r="B85">
        <v>84</v>
      </c>
      <c r="C85" t="s">
        <v>128</v>
      </c>
    </row>
    <row r="86" spans="2:3">
      <c r="B86">
        <v>85</v>
      </c>
      <c r="C86" t="s">
        <v>231</v>
      </c>
    </row>
    <row r="87" spans="2:3">
      <c r="B87">
        <v>86</v>
      </c>
      <c r="C87" t="s">
        <v>232</v>
      </c>
    </row>
    <row r="88" spans="2:3">
      <c r="B88">
        <v>87</v>
      </c>
      <c r="C88" t="s">
        <v>233</v>
      </c>
    </row>
    <row r="89" spans="2:3">
      <c r="B89">
        <v>88</v>
      </c>
      <c r="C89" t="s">
        <v>234</v>
      </c>
    </row>
    <row r="90" spans="2:3">
      <c r="B90">
        <v>89</v>
      </c>
      <c r="C90" t="s">
        <v>110</v>
      </c>
    </row>
    <row r="91" spans="2:3">
      <c r="B91">
        <v>90</v>
      </c>
      <c r="C91" t="s">
        <v>235</v>
      </c>
    </row>
    <row r="92" spans="2:3">
      <c r="B92">
        <v>91</v>
      </c>
      <c r="C92" t="s">
        <v>236</v>
      </c>
    </row>
    <row r="93" spans="2:3">
      <c r="B93">
        <v>92</v>
      </c>
      <c r="C93" t="s">
        <v>237</v>
      </c>
    </row>
    <row r="94" spans="2:3">
      <c r="B94">
        <v>93</v>
      </c>
      <c r="C94" t="s">
        <v>238</v>
      </c>
    </row>
    <row r="95" spans="2:3">
      <c r="B95">
        <v>94</v>
      </c>
      <c r="C95" t="s">
        <v>143</v>
      </c>
    </row>
    <row r="96" spans="2:3">
      <c r="B96">
        <v>95</v>
      </c>
      <c r="C96" t="s">
        <v>239</v>
      </c>
    </row>
    <row r="97" spans="2:3">
      <c r="B97">
        <v>96</v>
      </c>
      <c r="C97" t="s">
        <v>156</v>
      </c>
    </row>
    <row r="98" spans="2:3">
      <c r="B98">
        <v>97</v>
      </c>
      <c r="C98" t="s">
        <v>108</v>
      </c>
    </row>
    <row r="99" spans="2:3">
      <c r="B99">
        <v>98</v>
      </c>
      <c r="C99" t="s">
        <v>134</v>
      </c>
    </row>
    <row r="100" spans="2:3">
      <c r="B100">
        <v>99</v>
      </c>
      <c r="C100" t="s">
        <v>240</v>
      </c>
    </row>
    <row r="101" spans="2:3">
      <c r="B101">
        <v>100</v>
      </c>
      <c r="C101" t="s">
        <v>100</v>
      </c>
    </row>
    <row r="102" spans="2:3">
      <c r="B102">
        <v>101</v>
      </c>
      <c r="C102" t="s">
        <v>103</v>
      </c>
    </row>
    <row r="103" spans="2:3">
      <c r="B103">
        <v>102</v>
      </c>
      <c r="C103" t="s">
        <v>124</v>
      </c>
    </row>
    <row r="104" spans="2:3">
      <c r="B104">
        <v>103</v>
      </c>
      <c r="C104" t="s">
        <v>241</v>
      </c>
    </row>
    <row r="105" spans="2:3">
      <c r="B105">
        <v>104</v>
      </c>
      <c r="C105" t="s">
        <v>130</v>
      </c>
    </row>
    <row r="106" spans="2:3">
      <c r="B106">
        <v>105</v>
      </c>
      <c r="C106" t="s">
        <v>242</v>
      </c>
    </row>
    <row r="107" spans="2:3">
      <c r="B107">
        <v>106</v>
      </c>
      <c r="C107" t="s">
        <v>243</v>
      </c>
    </row>
    <row r="108" spans="2:3">
      <c r="B108">
        <v>107</v>
      </c>
      <c r="C108" t="s">
        <v>244</v>
      </c>
    </row>
    <row r="109" spans="2:3">
      <c r="B109">
        <v>108</v>
      </c>
      <c r="C109" t="s">
        <v>245</v>
      </c>
    </row>
    <row r="110" spans="2:3">
      <c r="B110">
        <v>109</v>
      </c>
      <c r="C110" t="s">
        <v>246</v>
      </c>
    </row>
    <row r="111" spans="2:3">
      <c r="B111">
        <v>110</v>
      </c>
      <c r="C111" t="s">
        <v>247</v>
      </c>
    </row>
    <row r="112" spans="2:3">
      <c r="B112">
        <v>111</v>
      </c>
      <c r="C112" t="s">
        <v>248</v>
      </c>
    </row>
    <row r="113" spans="2:3">
      <c r="B113">
        <v>112</v>
      </c>
      <c r="C113" t="s">
        <v>249</v>
      </c>
    </row>
    <row r="114" spans="2:3">
      <c r="B114">
        <v>113</v>
      </c>
      <c r="C114" t="s">
        <v>99</v>
      </c>
    </row>
    <row r="115" spans="2:3">
      <c r="B115">
        <v>114</v>
      </c>
      <c r="C115" t="s">
        <v>250</v>
      </c>
    </row>
    <row r="116" spans="2:3">
      <c r="B116">
        <v>115</v>
      </c>
      <c r="C116" t="s">
        <v>158</v>
      </c>
    </row>
    <row r="117" spans="2:3">
      <c r="B117">
        <v>116</v>
      </c>
      <c r="C117" t="s">
        <v>251</v>
      </c>
    </row>
    <row r="118" spans="2:3">
      <c r="B118">
        <v>117</v>
      </c>
      <c r="C118" t="s">
        <v>252</v>
      </c>
    </row>
    <row r="119" spans="2:3">
      <c r="B119">
        <v>118</v>
      </c>
      <c r="C119" t="s">
        <v>253</v>
      </c>
    </row>
    <row r="120" spans="2:3">
      <c r="B120">
        <v>119</v>
      </c>
      <c r="C120" t="s">
        <v>254</v>
      </c>
    </row>
    <row r="121" spans="2:3">
      <c r="B121">
        <v>120</v>
      </c>
      <c r="C121" t="s">
        <v>159</v>
      </c>
    </row>
    <row r="122" spans="2:3">
      <c r="B122">
        <v>121</v>
      </c>
      <c r="C122" t="s">
        <v>255</v>
      </c>
    </row>
    <row r="123" spans="2:3">
      <c r="B123">
        <v>122</v>
      </c>
      <c r="C123" t="s">
        <v>126</v>
      </c>
    </row>
    <row r="124" spans="2:3">
      <c r="B124">
        <v>123</v>
      </c>
      <c r="C124" t="s">
        <v>114</v>
      </c>
    </row>
    <row r="125" spans="2:3">
      <c r="B125">
        <v>124</v>
      </c>
      <c r="C125" t="s">
        <v>132</v>
      </c>
    </row>
    <row r="126" spans="2:3">
      <c r="B126">
        <v>125</v>
      </c>
      <c r="C126" t="s">
        <v>256</v>
      </c>
    </row>
    <row r="127" spans="2:3">
      <c r="B127">
        <v>126</v>
      </c>
      <c r="C127" t="s">
        <v>257</v>
      </c>
    </row>
    <row r="128" spans="2:3">
      <c r="B128">
        <v>127</v>
      </c>
      <c r="C128" t="s">
        <v>135</v>
      </c>
    </row>
    <row r="129" spans="2:3">
      <c r="B129">
        <v>128</v>
      </c>
      <c r="C129" t="s">
        <v>258</v>
      </c>
    </row>
    <row r="130" spans="2:3">
      <c r="B130">
        <v>129</v>
      </c>
      <c r="C130" t="s">
        <v>104</v>
      </c>
    </row>
    <row r="131" spans="2:3">
      <c r="B131">
        <v>130</v>
      </c>
      <c r="C131" t="s">
        <v>127</v>
      </c>
    </row>
    <row r="132" spans="2:3">
      <c r="B132">
        <v>131</v>
      </c>
      <c r="C132" t="s">
        <v>259</v>
      </c>
    </row>
    <row r="133" spans="2:3">
      <c r="B133">
        <v>132</v>
      </c>
      <c r="C133" t="s">
        <v>133</v>
      </c>
    </row>
    <row r="134" spans="2:3">
      <c r="B134">
        <v>133</v>
      </c>
      <c r="C134" t="s">
        <v>260</v>
      </c>
    </row>
    <row r="135" spans="2:3">
      <c r="B135">
        <v>134</v>
      </c>
      <c r="C135" t="s">
        <v>162</v>
      </c>
    </row>
    <row r="136" spans="2:3">
      <c r="B136">
        <v>135</v>
      </c>
      <c r="C136" t="s">
        <v>101</v>
      </c>
    </row>
    <row r="137" spans="2:3">
      <c r="B137">
        <v>136</v>
      </c>
      <c r="C137" t="s">
        <v>261</v>
      </c>
    </row>
    <row r="138" spans="2:3">
      <c r="B138">
        <v>137</v>
      </c>
      <c r="C138" t="s">
        <v>262</v>
      </c>
    </row>
    <row r="139" spans="2:3">
      <c r="B139">
        <v>138</v>
      </c>
      <c r="C139" t="s">
        <v>263</v>
      </c>
    </row>
    <row r="140" spans="2:3">
      <c r="B140">
        <v>139</v>
      </c>
      <c r="C140" t="s">
        <v>264</v>
      </c>
    </row>
    <row r="141" spans="2:3">
      <c r="B141">
        <v>140</v>
      </c>
      <c r="C141" t="s">
        <v>265</v>
      </c>
    </row>
    <row r="142" spans="2:3">
      <c r="B142">
        <v>141</v>
      </c>
      <c r="C142" t="s">
        <v>266</v>
      </c>
    </row>
    <row r="143" spans="2:3">
      <c r="B143">
        <v>142</v>
      </c>
      <c r="C143" t="s">
        <v>146</v>
      </c>
    </row>
    <row r="144" spans="2:3">
      <c r="B144">
        <v>143</v>
      </c>
      <c r="C144" t="s">
        <v>267</v>
      </c>
    </row>
    <row r="145" spans="2:3">
      <c r="B145">
        <v>144</v>
      </c>
      <c r="C145" t="s">
        <v>115</v>
      </c>
    </row>
    <row r="146" spans="2:3">
      <c r="B146">
        <v>145</v>
      </c>
      <c r="C146" t="s">
        <v>138</v>
      </c>
    </row>
    <row r="147" spans="2:3">
      <c r="B147">
        <v>146</v>
      </c>
      <c r="C147" t="s">
        <v>268</v>
      </c>
    </row>
    <row r="148" spans="2:3">
      <c r="B148">
        <v>147</v>
      </c>
      <c r="C148" t="s">
        <v>125</v>
      </c>
    </row>
    <row r="149" spans="2:3">
      <c r="B149">
        <v>148</v>
      </c>
      <c r="C149" t="s">
        <v>269</v>
      </c>
    </row>
    <row r="150" spans="2:3">
      <c r="B150">
        <v>149</v>
      </c>
      <c r="C150" t="s">
        <v>270</v>
      </c>
    </row>
    <row r="151" spans="2:3">
      <c r="B151">
        <v>150</v>
      </c>
      <c r="C151" t="s">
        <v>271</v>
      </c>
    </row>
    <row r="152" spans="2:3">
      <c r="B152">
        <v>151</v>
      </c>
      <c r="C152" t="s">
        <v>163</v>
      </c>
    </row>
    <row r="153" spans="2:3">
      <c r="B153">
        <v>152</v>
      </c>
      <c r="C153" t="s">
        <v>167</v>
      </c>
    </row>
    <row r="154" spans="2:3">
      <c r="B154">
        <v>153</v>
      </c>
      <c r="C154" t="s">
        <v>272</v>
      </c>
    </row>
    <row r="155" spans="2:3">
      <c r="B155">
        <v>154</v>
      </c>
      <c r="C155" t="s">
        <v>273</v>
      </c>
    </row>
    <row r="156" spans="2:3">
      <c r="B156">
        <v>155</v>
      </c>
      <c r="C156" t="s">
        <v>137</v>
      </c>
    </row>
    <row r="157" spans="2:3">
      <c r="B157">
        <v>156</v>
      </c>
      <c r="C157" t="s">
        <v>164</v>
      </c>
    </row>
    <row r="158" spans="2:3">
      <c r="B158">
        <v>157</v>
      </c>
      <c r="C158" t="s">
        <v>274</v>
      </c>
    </row>
    <row r="159" spans="2:3">
      <c r="B159">
        <v>158</v>
      </c>
      <c r="C159" t="s">
        <v>275</v>
      </c>
    </row>
    <row r="160" spans="2:3">
      <c r="B160">
        <v>159</v>
      </c>
      <c r="C160" t="s">
        <v>276</v>
      </c>
    </row>
    <row r="161" spans="2:3">
      <c r="B161">
        <v>160</v>
      </c>
      <c r="C161" t="s">
        <v>277</v>
      </c>
    </row>
    <row r="162" spans="2:3">
      <c r="B162">
        <v>161</v>
      </c>
      <c r="C162" t="s">
        <v>278</v>
      </c>
    </row>
    <row r="163" spans="2:3">
      <c r="B163">
        <v>162</v>
      </c>
      <c r="C163" t="s">
        <v>157</v>
      </c>
    </row>
    <row r="164" spans="2:3">
      <c r="B164">
        <v>163</v>
      </c>
      <c r="C164" t="s">
        <v>120</v>
      </c>
    </row>
    <row r="165" spans="2:3">
      <c r="B165">
        <v>164</v>
      </c>
      <c r="C165" t="s">
        <v>142</v>
      </c>
    </row>
    <row r="166" spans="2:3">
      <c r="B166">
        <v>165</v>
      </c>
      <c r="C166" t="s">
        <v>102</v>
      </c>
    </row>
    <row r="167" spans="2:3">
      <c r="B167">
        <v>166</v>
      </c>
      <c r="C167" t="s">
        <v>279</v>
      </c>
    </row>
  </sheetData>
  <phoneticPr fontId="3"/>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お申込み</vt:lpstr>
      <vt:lpstr>グループ</vt:lpstr>
      <vt:lpstr>ステージ</vt:lpstr>
      <vt:lpstr>写真集計</vt:lpstr>
      <vt:lpstr>DVD</vt:lpstr>
      <vt:lpstr>金額確認</vt:lpstr>
      <vt:lpstr>master</vt:lpstr>
      <vt:lpstr>furikomi</vt:lpstr>
      <vt:lpstr>siharai</vt:lpstr>
      <vt:lpstr>team</vt:lpstr>
    </vt:vector>
  </TitlesOfParts>
  <Company>System of the CREATION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Tajima Takafumi</dc:creator>
  <cp:lastModifiedBy>創造システム</cp:lastModifiedBy>
  <dcterms:created xsi:type="dcterms:W3CDTF">2010-08-09T17:27:09Z</dcterms:created>
  <dcterms:modified xsi:type="dcterms:W3CDTF">2026-06-28T10:08:37Z</dcterms:modified>
</cp:coreProperties>
</file>